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xWindow="225" yWindow="285" windowWidth="15525" windowHeight="9315"/>
  </bookViews>
  <sheets>
    <sheet name="Part A" sheetId="2" r:id="rId1"/>
  </sheets>
  <definedNames>
    <definedName name="_xlnm.Print_Area" localSheetId="0">'Part A'!$A$1:$P$44</definedName>
  </definedNames>
  <calcPr calcId="145621" iterate="1" iterateCount="1"/>
</workbook>
</file>

<file path=xl/calcChain.xml><?xml version="1.0" encoding="utf-8"?>
<calcChain xmlns="http://schemas.openxmlformats.org/spreadsheetml/2006/main"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I11" i="2"/>
</calcChain>
</file>

<file path=xl/sharedStrings.xml><?xml version="1.0" encoding="utf-8"?>
<sst xmlns="http://schemas.openxmlformats.org/spreadsheetml/2006/main" count="37" uniqueCount="26">
  <si>
    <t>Brook trout demographic data</t>
  </si>
  <si>
    <t>Hunt Creek, Michigan</t>
  </si>
  <si>
    <t>Year</t>
  </si>
  <si>
    <t>Total</t>
  </si>
  <si>
    <t>Abundance of brook trout by age class (for calculating age-specific survival rates)</t>
  </si>
  <si>
    <t>Average</t>
  </si>
  <si>
    <t>SD</t>
  </si>
  <si>
    <t>Female</t>
  </si>
  <si>
    <t>age</t>
  </si>
  <si>
    <t>Fingerling = age 0</t>
  </si>
  <si>
    <t>age 0</t>
  </si>
  <si>
    <t>age 1</t>
  </si>
  <si>
    <t>age 2</t>
  </si>
  <si>
    <t>age 3</t>
  </si>
  <si>
    <t>age 4</t>
  </si>
  <si>
    <t>age 5</t>
  </si>
  <si>
    <t>age 6</t>
  </si>
  <si>
    <t>Survival from egg to fingerling:</t>
  </si>
  <si>
    <t># of fingerlings produced per female</t>
  </si>
  <si>
    <t>SURVIVAL</t>
  </si>
  <si>
    <t>FECUNDITY</t>
  </si>
  <si>
    <t>Age-specific survival rates</t>
  </si>
  <si>
    <t>mean</t>
  </si>
  <si>
    <t># of eggs per female</t>
  </si>
  <si>
    <t>length (in)</t>
  </si>
  <si>
    <t>Loosely based on McFadden et al. (1967)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</si>
</sst>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2"/>
      <name val="Tms Rmn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activeCell="N20" sqref="N20"/>
    </sheetView>
  </sheetViews>
  <sheetFormatPr defaultColWidth="10.875" defaultRowHeight="15.75" x14ac:dyDescent="0.25"/>
  <cols>
    <col min="1" max="10" width="9.875" style="1" customWidth="1"/>
    <col min="11" max="13" width="10.875" style="1"/>
    <col min="14" max="14" width="16.5" style="1" customWidth="1"/>
    <col min="15" max="15" width="16.375" style="1" customWidth="1"/>
    <col min="16" max="16" width="3.75" style="1" customWidth="1"/>
    <col min="17" max="16384" width="10.875" style="1"/>
  </cols>
  <sheetData>
    <row r="1" spans="1:15" x14ac:dyDescent="0.25">
      <c r="A1" s="1" t="s">
        <v>0</v>
      </c>
      <c r="E1" s="2" t="s">
        <v>8</v>
      </c>
      <c r="F1" s="2" t="s">
        <v>24</v>
      </c>
    </row>
    <row r="2" spans="1:15" x14ac:dyDescent="0.25">
      <c r="A2" s="1" t="s">
        <v>1</v>
      </c>
      <c r="E2" s="3">
        <v>2</v>
      </c>
      <c r="F2" s="3">
        <v>5</v>
      </c>
    </row>
    <row r="3" spans="1:15" x14ac:dyDescent="0.25">
      <c r="A3" s="4" t="s">
        <v>25</v>
      </c>
      <c r="E3" s="3">
        <v>3</v>
      </c>
      <c r="F3" s="3">
        <v>6</v>
      </c>
    </row>
    <row r="4" spans="1:15" x14ac:dyDescent="0.25">
      <c r="A4" s="5"/>
      <c r="E4" s="3">
        <v>4</v>
      </c>
      <c r="F4" s="3">
        <v>7</v>
      </c>
    </row>
    <row r="5" spans="1:15" x14ac:dyDescent="0.25">
      <c r="A5" s="6" t="s">
        <v>9</v>
      </c>
      <c r="E5" s="3">
        <v>5</v>
      </c>
      <c r="F5" s="3">
        <v>8</v>
      </c>
    </row>
    <row r="6" spans="1:15" x14ac:dyDescent="0.25">
      <c r="E6" s="3">
        <v>6</v>
      </c>
      <c r="F6" s="3">
        <v>9</v>
      </c>
    </row>
    <row r="7" spans="1:15" ht="23.25" x14ac:dyDescent="0.35">
      <c r="A7" s="7" t="s">
        <v>19</v>
      </c>
      <c r="K7" s="7" t="s">
        <v>20</v>
      </c>
    </row>
    <row r="9" spans="1:15" x14ac:dyDescent="0.25">
      <c r="A9" s="6" t="s">
        <v>4</v>
      </c>
      <c r="M9" s="27" t="s">
        <v>17</v>
      </c>
      <c r="N9" s="27"/>
      <c r="O9" s="8">
        <v>2.8647681280135149E-3</v>
      </c>
    </row>
    <row r="10" spans="1:15" x14ac:dyDescent="0.25">
      <c r="A10" s="9" t="s">
        <v>2</v>
      </c>
      <c r="B10" s="10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2" t="s">
        <v>3</v>
      </c>
    </row>
    <row r="11" spans="1:15" x14ac:dyDescent="0.25">
      <c r="A11" s="13">
        <v>1984</v>
      </c>
      <c r="B11" s="14">
        <v>6987</v>
      </c>
      <c r="C11" s="14">
        <v>1536</v>
      </c>
      <c r="D11" s="14">
        <v>665</v>
      </c>
      <c r="E11" s="14">
        <v>425</v>
      </c>
      <c r="F11" s="14">
        <v>298</v>
      </c>
      <c r="G11" s="14">
        <v>149</v>
      </c>
      <c r="H11" s="14">
        <v>105</v>
      </c>
      <c r="I11" s="15">
        <f>SUM(B11:H11)</f>
        <v>10165</v>
      </c>
      <c r="K11" s="2" t="s">
        <v>7</v>
      </c>
      <c r="L11" s="28" t="s">
        <v>23</v>
      </c>
      <c r="M11" s="28"/>
      <c r="N11" s="28" t="s">
        <v>18</v>
      </c>
      <c r="O11" s="28"/>
    </row>
    <row r="12" spans="1:15" x14ac:dyDescent="0.25">
      <c r="A12" s="13">
        <f t="shared" ref="A12:A24" si="0">A11+1</f>
        <v>1985</v>
      </c>
      <c r="B12" s="14">
        <v>4756</v>
      </c>
      <c r="C12" s="14">
        <v>1200</v>
      </c>
      <c r="D12" s="14">
        <v>705</v>
      </c>
      <c r="E12" s="14">
        <v>421</v>
      </c>
      <c r="F12" s="14">
        <v>327</v>
      </c>
      <c r="G12" s="14">
        <v>245</v>
      </c>
      <c r="H12" s="14">
        <v>125</v>
      </c>
      <c r="I12" s="15">
        <f>SUM(B12:H12)</f>
        <v>7779</v>
      </c>
      <c r="K12" s="2" t="s">
        <v>8</v>
      </c>
      <c r="L12" s="2" t="s">
        <v>5</v>
      </c>
      <c r="M12" s="2" t="s">
        <v>6</v>
      </c>
      <c r="N12" s="2" t="s">
        <v>5</v>
      </c>
      <c r="O12" s="2" t="s">
        <v>6</v>
      </c>
    </row>
    <row r="13" spans="1:15" x14ac:dyDescent="0.25">
      <c r="A13" s="13">
        <f t="shared" si="0"/>
        <v>1986</v>
      </c>
      <c r="B13" s="14">
        <v>7898</v>
      </c>
      <c r="C13" s="14">
        <v>1450</v>
      </c>
      <c r="D13" s="14">
        <v>643</v>
      </c>
      <c r="E13" s="14">
        <v>390</v>
      </c>
      <c r="F13" s="14">
        <v>303</v>
      </c>
      <c r="G13" s="14">
        <v>286</v>
      </c>
      <c r="H13" s="14">
        <v>185</v>
      </c>
      <c r="I13" s="15">
        <f t="shared" ref="I13:I23" si="1">SUM(B13:H13)</f>
        <v>11155</v>
      </c>
      <c r="K13" s="16">
        <v>0</v>
      </c>
      <c r="L13" s="16">
        <v>0</v>
      </c>
      <c r="M13" s="17">
        <v>0</v>
      </c>
      <c r="N13" s="31"/>
      <c r="O13" s="32"/>
    </row>
    <row r="14" spans="1:15" x14ac:dyDescent="0.25">
      <c r="A14" s="13">
        <f t="shared" si="0"/>
        <v>1987</v>
      </c>
      <c r="B14" s="14">
        <v>7086</v>
      </c>
      <c r="C14" s="14">
        <v>980</v>
      </c>
      <c r="D14" s="14">
        <v>536</v>
      </c>
      <c r="E14" s="14">
        <v>356</v>
      </c>
      <c r="F14" s="14">
        <v>299</v>
      </c>
      <c r="G14" s="14">
        <v>265</v>
      </c>
      <c r="H14" s="14">
        <v>181</v>
      </c>
      <c r="I14" s="15">
        <f t="shared" si="1"/>
        <v>9703</v>
      </c>
      <c r="K14" s="18">
        <v>1</v>
      </c>
      <c r="L14" s="18">
        <v>100</v>
      </c>
      <c r="M14" s="19">
        <v>120</v>
      </c>
      <c r="N14" s="29"/>
      <c r="O14" s="30"/>
    </row>
    <row r="15" spans="1:15" x14ac:dyDescent="0.25">
      <c r="A15" s="13">
        <f t="shared" si="0"/>
        <v>1988</v>
      </c>
      <c r="B15" s="14">
        <v>9875</v>
      </c>
      <c r="C15" s="14">
        <v>1357</v>
      </c>
      <c r="D15" s="14">
        <v>685</v>
      </c>
      <c r="E15" s="14">
        <v>397</v>
      </c>
      <c r="F15" s="14">
        <v>309</v>
      </c>
      <c r="G15" s="14">
        <v>199</v>
      </c>
      <c r="H15" s="14">
        <v>175</v>
      </c>
      <c r="I15" s="15">
        <f t="shared" si="1"/>
        <v>12997</v>
      </c>
      <c r="K15" s="18">
        <v>2</v>
      </c>
      <c r="L15" s="18">
        <v>500</v>
      </c>
      <c r="M15" s="19">
        <v>275</v>
      </c>
      <c r="N15" s="29"/>
      <c r="O15" s="30"/>
    </row>
    <row r="16" spans="1:15" x14ac:dyDescent="0.25">
      <c r="A16" s="13">
        <f t="shared" si="0"/>
        <v>1989</v>
      </c>
      <c r="B16" s="14">
        <v>12450</v>
      </c>
      <c r="C16" s="14">
        <v>989</v>
      </c>
      <c r="D16" s="14">
        <v>684</v>
      </c>
      <c r="E16" s="14">
        <v>365</v>
      </c>
      <c r="F16" s="14">
        <v>330</v>
      </c>
      <c r="G16" s="14">
        <v>210</v>
      </c>
      <c r="H16" s="14">
        <v>148</v>
      </c>
      <c r="I16" s="15">
        <f t="shared" si="1"/>
        <v>15176</v>
      </c>
      <c r="K16" s="18">
        <v>3</v>
      </c>
      <c r="L16" s="18">
        <v>1200</v>
      </c>
      <c r="M16" s="19">
        <v>690</v>
      </c>
      <c r="N16" s="29"/>
      <c r="O16" s="30"/>
    </row>
    <row r="17" spans="1:16" x14ac:dyDescent="0.25">
      <c r="A17" s="13">
        <f t="shared" si="0"/>
        <v>1990</v>
      </c>
      <c r="B17" s="14">
        <v>6245</v>
      </c>
      <c r="C17" s="14">
        <v>508</v>
      </c>
      <c r="D17" s="14">
        <v>678</v>
      </c>
      <c r="E17" s="14">
        <v>389</v>
      </c>
      <c r="F17" s="14">
        <v>256</v>
      </c>
      <c r="G17" s="14">
        <v>265</v>
      </c>
      <c r="H17" s="14">
        <v>167</v>
      </c>
      <c r="I17" s="15">
        <f t="shared" si="1"/>
        <v>8508</v>
      </c>
      <c r="K17" s="18">
        <v>4</v>
      </c>
      <c r="L17" s="18">
        <v>1800</v>
      </c>
      <c r="M17" s="19">
        <v>976</v>
      </c>
      <c r="N17" s="29"/>
      <c r="O17" s="30"/>
    </row>
    <row r="18" spans="1:16" x14ac:dyDescent="0.25">
      <c r="A18" s="13">
        <f t="shared" si="0"/>
        <v>1991</v>
      </c>
      <c r="B18" s="14">
        <v>5567</v>
      </c>
      <c r="C18" s="14">
        <v>789</v>
      </c>
      <c r="D18" s="14">
        <v>356</v>
      </c>
      <c r="E18" s="14">
        <v>466</v>
      </c>
      <c r="F18" s="14">
        <v>260</v>
      </c>
      <c r="G18" s="14">
        <v>187</v>
      </c>
      <c r="H18" s="14">
        <v>167</v>
      </c>
      <c r="I18" s="15">
        <f t="shared" si="1"/>
        <v>7792</v>
      </c>
      <c r="K18" s="18">
        <v>5</v>
      </c>
      <c r="L18" s="18">
        <v>2500</v>
      </c>
      <c r="M18" s="19">
        <v>1679</v>
      </c>
      <c r="N18" s="29"/>
      <c r="O18" s="30"/>
    </row>
    <row r="19" spans="1:16" x14ac:dyDescent="0.25">
      <c r="A19" s="13">
        <f t="shared" si="0"/>
        <v>1992</v>
      </c>
      <c r="B19" s="14">
        <v>6780</v>
      </c>
      <c r="C19" s="14">
        <v>1102</v>
      </c>
      <c r="D19" s="14">
        <v>558</v>
      </c>
      <c r="E19" s="14">
        <v>305</v>
      </c>
      <c r="F19" s="14">
        <v>356</v>
      </c>
      <c r="G19" s="14">
        <v>199</v>
      </c>
      <c r="H19" s="14">
        <v>156</v>
      </c>
      <c r="I19" s="15">
        <f t="shared" si="1"/>
        <v>9456</v>
      </c>
      <c r="K19" s="20">
        <v>6</v>
      </c>
      <c r="L19" s="20">
        <v>3500</v>
      </c>
      <c r="M19" s="21">
        <v>2489</v>
      </c>
      <c r="N19" s="33"/>
      <c r="O19" s="34"/>
    </row>
    <row r="20" spans="1:16" x14ac:dyDescent="0.25">
      <c r="A20" s="13">
        <f t="shared" si="0"/>
        <v>1993</v>
      </c>
      <c r="B20" s="14">
        <v>4297</v>
      </c>
      <c r="C20" s="14">
        <v>1234</v>
      </c>
      <c r="D20" s="14">
        <v>825</v>
      </c>
      <c r="E20" s="14">
        <v>401</v>
      </c>
      <c r="F20" s="14">
        <v>284</v>
      </c>
      <c r="G20" s="14">
        <v>232</v>
      </c>
      <c r="H20" s="14">
        <v>154</v>
      </c>
      <c r="I20" s="15">
        <f t="shared" si="1"/>
        <v>7427</v>
      </c>
    </row>
    <row r="21" spans="1:16" x14ac:dyDescent="0.25">
      <c r="A21" s="13">
        <f t="shared" si="0"/>
        <v>1994</v>
      </c>
      <c r="B21" s="14">
        <v>4545</v>
      </c>
      <c r="C21" s="14">
        <v>980</v>
      </c>
      <c r="D21" s="14">
        <v>827</v>
      </c>
      <c r="E21" s="14">
        <v>554</v>
      </c>
      <c r="F21" s="14">
        <v>323</v>
      </c>
      <c r="G21" s="14">
        <v>245</v>
      </c>
      <c r="H21" s="14">
        <v>178</v>
      </c>
      <c r="I21" s="15">
        <f t="shared" si="1"/>
        <v>7652</v>
      </c>
    </row>
    <row r="22" spans="1:16" x14ac:dyDescent="0.25">
      <c r="A22" s="13">
        <f t="shared" si="0"/>
        <v>1995</v>
      </c>
      <c r="B22" s="14">
        <v>5057</v>
      </c>
      <c r="C22" s="14">
        <v>678</v>
      </c>
      <c r="D22" s="14">
        <v>751</v>
      </c>
      <c r="E22" s="14">
        <v>459</v>
      </c>
      <c r="F22" s="14">
        <v>475</v>
      </c>
      <c r="G22" s="14">
        <v>224</v>
      </c>
      <c r="H22" s="14">
        <v>189</v>
      </c>
      <c r="I22" s="15">
        <f t="shared" si="1"/>
        <v>7833</v>
      </c>
    </row>
    <row r="23" spans="1:16" x14ac:dyDescent="0.25">
      <c r="A23" s="13">
        <f t="shared" si="0"/>
        <v>1996</v>
      </c>
      <c r="B23" s="14">
        <v>9897</v>
      </c>
      <c r="C23" s="14">
        <v>1768</v>
      </c>
      <c r="D23" s="14">
        <v>504</v>
      </c>
      <c r="E23" s="14">
        <v>456</v>
      </c>
      <c r="F23" s="14">
        <v>397</v>
      </c>
      <c r="G23" s="14">
        <v>323</v>
      </c>
      <c r="H23" s="14">
        <v>166</v>
      </c>
      <c r="I23" s="15">
        <f t="shared" si="1"/>
        <v>13511</v>
      </c>
    </row>
    <row r="24" spans="1:16" x14ac:dyDescent="0.25">
      <c r="A24" s="22">
        <f t="shared" si="0"/>
        <v>1997</v>
      </c>
      <c r="B24" s="23">
        <v>5052</v>
      </c>
      <c r="C24" s="23">
        <v>568</v>
      </c>
      <c r="D24" s="23">
        <v>687</v>
      </c>
      <c r="E24" s="23">
        <v>449</v>
      </c>
      <c r="F24" s="23">
        <v>366</v>
      </c>
      <c r="G24" s="23">
        <v>268</v>
      </c>
      <c r="H24" s="23">
        <v>168</v>
      </c>
      <c r="I24" s="24">
        <f>SUM(B24:H24)</f>
        <v>7558</v>
      </c>
    </row>
    <row r="26" spans="1:16" x14ac:dyDescent="0.25">
      <c r="I26" s="35"/>
      <c r="J26" s="35"/>
      <c r="K26" s="35"/>
      <c r="L26" s="35"/>
      <c r="M26" s="35"/>
      <c r="N26" s="35"/>
      <c r="O26" s="35"/>
      <c r="P26" s="35"/>
    </row>
    <row r="27" spans="1:16" x14ac:dyDescent="0.25">
      <c r="A27" s="6" t="s">
        <v>21</v>
      </c>
      <c r="I27" s="36"/>
      <c r="J27" s="35"/>
      <c r="K27" s="35"/>
      <c r="L27" s="35"/>
      <c r="M27" s="35"/>
      <c r="N27" s="35"/>
      <c r="O27" s="35"/>
      <c r="P27" s="35"/>
    </row>
    <row r="28" spans="1:16" x14ac:dyDescent="0.25">
      <c r="A28" s="9" t="s">
        <v>2</v>
      </c>
      <c r="B28" s="10" t="s">
        <v>10</v>
      </c>
      <c r="C28" s="11" t="s">
        <v>11</v>
      </c>
      <c r="D28" s="11" t="s">
        <v>12</v>
      </c>
      <c r="E28" s="11" t="s">
        <v>13</v>
      </c>
      <c r="F28" s="11" t="s">
        <v>14</v>
      </c>
      <c r="G28" s="12" t="s">
        <v>15</v>
      </c>
      <c r="H28" s="19"/>
      <c r="I28" s="37"/>
      <c r="J28" s="29"/>
      <c r="K28" s="29"/>
      <c r="L28" s="29"/>
      <c r="M28" s="29"/>
      <c r="N28" s="29"/>
      <c r="O28" s="29"/>
      <c r="P28" s="35"/>
    </row>
    <row r="29" spans="1:16" x14ac:dyDescent="0.25">
      <c r="A29" s="13">
        <v>1984</v>
      </c>
      <c r="B29" s="29"/>
      <c r="C29" s="29"/>
      <c r="D29" s="29"/>
      <c r="E29" s="29"/>
      <c r="F29" s="29"/>
      <c r="G29" s="30"/>
      <c r="H29" s="25"/>
      <c r="I29" s="29"/>
      <c r="J29" s="37"/>
      <c r="K29" s="37"/>
      <c r="L29" s="37"/>
      <c r="M29" s="37"/>
      <c r="N29" s="37"/>
      <c r="O29" s="37"/>
      <c r="P29" s="35"/>
    </row>
    <row r="30" spans="1:16" x14ac:dyDescent="0.25">
      <c r="A30" s="13">
        <f t="shared" ref="A30:A41" si="2">A29+1</f>
        <v>1985</v>
      </c>
      <c r="B30" s="29"/>
      <c r="C30" s="29"/>
      <c r="D30" s="29"/>
      <c r="E30" s="29"/>
      <c r="F30" s="29"/>
      <c r="G30" s="30"/>
      <c r="H30" s="25"/>
      <c r="I30" s="37"/>
      <c r="J30" s="29"/>
      <c r="K30" s="37"/>
      <c r="L30" s="37"/>
      <c r="M30" s="37"/>
      <c r="N30" s="37"/>
      <c r="O30" s="37"/>
      <c r="P30" s="35"/>
    </row>
    <row r="31" spans="1:16" x14ac:dyDescent="0.25">
      <c r="A31" s="13">
        <f t="shared" si="2"/>
        <v>1986</v>
      </c>
      <c r="B31" s="29"/>
      <c r="C31" s="29"/>
      <c r="D31" s="29"/>
      <c r="E31" s="29"/>
      <c r="F31" s="29"/>
      <c r="G31" s="30"/>
      <c r="H31" s="25"/>
      <c r="I31" s="37"/>
      <c r="J31" s="37"/>
      <c r="K31" s="29"/>
      <c r="L31" s="37"/>
      <c r="M31" s="37"/>
      <c r="N31" s="37"/>
      <c r="O31" s="37"/>
      <c r="P31" s="35"/>
    </row>
    <row r="32" spans="1:16" x14ac:dyDescent="0.25">
      <c r="A32" s="13">
        <f t="shared" si="2"/>
        <v>1987</v>
      </c>
      <c r="B32" s="29"/>
      <c r="C32" s="29"/>
      <c r="D32" s="29"/>
      <c r="E32" s="29"/>
      <c r="F32" s="29"/>
      <c r="G32" s="30"/>
      <c r="H32" s="25"/>
      <c r="I32" s="37"/>
      <c r="J32" s="37"/>
      <c r="K32" s="37"/>
      <c r="L32" s="29"/>
      <c r="M32" s="37"/>
      <c r="N32" s="37"/>
      <c r="O32" s="37"/>
      <c r="P32" s="35"/>
    </row>
    <row r="33" spans="1:16" x14ac:dyDescent="0.25">
      <c r="A33" s="13">
        <f t="shared" si="2"/>
        <v>1988</v>
      </c>
      <c r="B33" s="29"/>
      <c r="C33" s="29"/>
      <c r="D33" s="29"/>
      <c r="E33" s="29"/>
      <c r="F33" s="29"/>
      <c r="G33" s="30"/>
      <c r="H33" s="25"/>
      <c r="I33" s="37"/>
      <c r="J33" s="37"/>
      <c r="K33" s="37"/>
      <c r="L33" s="37"/>
      <c r="M33" s="29"/>
      <c r="N33" s="37"/>
      <c r="O33" s="37"/>
      <c r="P33" s="35"/>
    </row>
    <row r="34" spans="1:16" x14ac:dyDescent="0.25">
      <c r="A34" s="13">
        <f t="shared" si="2"/>
        <v>1989</v>
      </c>
      <c r="B34" s="29"/>
      <c r="C34" s="29"/>
      <c r="D34" s="29"/>
      <c r="E34" s="29"/>
      <c r="F34" s="29"/>
      <c r="G34" s="30"/>
      <c r="H34" s="25"/>
      <c r="I34" s="37"/>
      <c r="J34" s="37"/>
      <c r="K34" s="37"/>
      <c r="L34" s="37"/>
      <c r="M34" s="37"/>
      <c r="N34" s="29"/>
      <c r="O34" s="37"/>
      <c r="P34" s="35"/>
    </row>
    <row r="35" spans="1:16" x14ac:dyDescent="0.25">
      <c r="A35" s="13">
        <f t="shared" si="2"/>
        <v>1990</v>
      </c>
      <c r="B35" s="29"/>
      <c r="C35" s="29"/>
      <c r="D35" s="29"/>
      <c r="E35" s="29"/>
      <c r="F35" s="29"/>
      <c r="G35" s="30"/>
      <c r="H35" s="25"/>
      <c r="I35" s="35"/>
      <c r="J35" s="35"/>
      <c r="K35" s="35"/>
      <c r="L35" s="35"/>
      <c r="M35" s="35"/>
      <c r="N35" s="35"/>
      <c r="O35" s="35"/>
      <c r="P35" s="35"/>
    </row>
    <row r="36" spans="1:16" x14ac:dyDescent="0.25">
      <c r="A36" s="13">
        <f t="shared" si="2"/>
        <v>1991</v>
      </c>
      <c r="B36" s="29"/>
      <c r="C36" s="29"/>
      <c r="D36" s="29"/>
      <c r="E36" s="29"/>
      <c r="F36" s="29"/>
      <c r="G36" s="30"/>
      <c r="H36" s="25"/>
      <c r="I36" s="36"/>
      <c r="J36" s="35"/>
      <c r="K36" s="35"/>
      <c r="L36" s="35"/>
      <c r="M36" s="35"/>
      <c r="N36" s="35"/>
      <c r="O36" s="35"/>
      <c r="P36" s="35"/>
    </row>
    <row r="37" spans="1:16" x14ac:dyDescent="0.25">
      <c r="A37" s="13">
        <f t="shared" si="2"/>
        <v>1992</v>
      </c>
      <c r="B37" s="29"/>
      <c r="C37" s="29"/>
      <c r="D37" s="29"/>
      <c r="E37" s="29"/>
      <c r="F37" s="29"/>
      <c r="G37" s="30"/>
      <c r="H37" s="25"/>
      <c r="I37" s="38"/>
      <c r="J37" s="29"/>
      <c r="K37" s="29"/>
      <c r="L37" s="29"/>
      <c r="M37" s="29"/>
      <c r="N37" s="29"/>
      <c r="O37" s="29"/>
      <c r="P37" s="35"/>
    </row>
    <row r="38" spans="1:16" x14ac:dyDescent="0.25">
      <c r="A38" s="13">
        <f t="shared" si="2"/>
        <v>1993</v>
      </c>
      <c r="B38" s="29"/>
      <c r="C38" s="29"/>
      <c r="D38" s="29"/>
      <c r="E38" s="29"/>
      <c r="F38" s="29"/>
      <c r="G38" s="30"/>
      <c r="H38" s="25"/>
      <c r="I38" s="29"/>
      <c r="J38" s="37"/>
      <c r="K38" s="37"/>
      <c r="L38" s="37"/>
      <c r="M38" s="37"/>
      <c r="N38" s="37"/>
      <c r="O38" s="37"/>
      <c r="P38" s="35"/>
    </row>
    <row r="39" spans="1:16" x14ac:dyDescent="0.25">
      <c r="A39" s="13">
        <f t="shared" si="2"/>
        <v>1994</v>
      </c>
      <c r="B39" s="29"/>
      <c r="C39" s="29"/>
      <c r="D39" s="29"/>
      <c r="E39" s="29"/>
      <c r="F39" s="29"/>
      <c r="G39" s="30"/>
      <c r="H39" s="25"/>
      <c r="I39" s="37"/>
      <c r="J39" s="29"/>
      <c r="K39" s="37"/>
      <c r="L39" s="37"/>
      <c r="M39" s="37"/>
      <c r="N39" s="37"/>
      <c r="O39" s="37"/>
      <c r="P39" s="35"/>
    </row>
    <row r="40" spans="1:16" x14ac:dyDescent="0.25">
      <c r="A40" s="13">
        <f t="shared" si="2"/>
        <v>1995</v>
      </c>
      <c r="B40" s="29"/>
      <c r="C40" s="29"/>
      <c r="D40" s="29"/>
      <c r="E40" s="29"/>
      <c r="F40" s="29"/>
      <c r="G40" s="30"/>
      <c r="H40" s="25"/>
      <c r="I40" s="37"/>
      <c r="J40" s="37"/>
      <c r="K40" s="29"/>
      <c r="L40" s="37"/>
      <c r="M40" s="37"/>
      <c r="N40" s="37"/>
      <c r="O40" s="37"/>
      <c r="P40" s="35"/>
    </row>
    <row r="41" spans="1:16" x14ac:dyDescent="0.25">
      <c r="A41" s="13">
        <f t="shared" si="2"/>
        <v>1996</v>
      </c>
      <c r="B41" s="29"/>
      <c r="C41" s="29"/>
      <c r="D41" s="29"/>
      <c r="E41" s="29"/>
      <c r="F41" s="29"/>
      <c r="G41" s="30"/>
      <c r="H41" s="25"/>
      <c r="I41" s="37"/>
      <c r="J41" s="37"/>
      <c r="K41" s="37"/>
      <c r="L41" s="29"/>
      <c r="M41" s="37"/>
      <c r="N41" s="37"/>
      <c r="O41" s="37"/>
      <c r="P41" s="35"/>
    </row>
    <row r="42" spans="1:16" x14ac:dyDescent="0.25">
      <c r="A42" s="26" t="s">
        <v>22</v>
      </c>
      <c r="B42" s="31"/>
      <c r="C42" s="31"/>
      <c r="D42" s="31"/>
      <c r="E42" s="31"/>
      <c r="F42" s="31"/>
      <c r="G42" s="32"/>
      <c r="I42" s="37"/>
      <c r="J42" s="37"/>
      <c r="K42" s="37"/>
      <c r="L42" s="37"/>
      <c r="M42" s="29"/>
      <c r="N42" s="37"/>
      <c r="O42" s="37"/>
      <c r="P42" s="35"/>
    </row>
    <row r="43" spans="1:16" x14ac:dyDescent="0.25">
      <c r="A43" s="22" t="s">
        <v>6</v>
      </c>
      <c r="B43" s="33"/>
      <c r="C43" s="33"/>
      <c r="D43" s="33"/>
      <c r="E43" s="33"/>
      <c r="F43" s="33"/>
      <c r="G43" s="34"/>
      <c r="I43" s="37"/>
      <c r="J43" s="37"/>
      <c r="K43" s="37"/>
      <c r="L43" s="37"/>
      <c r="M43" s="37"/>
      <c r="N43" s="29"/>
      <c r="O43" s="37"/>
      <c r="P43" s="35"/>
    </row>
    <row r="44" spans="1:16" x14ac:dyDescent="0.25">
      <c r="I44" s="35"/>
      <c r="J44" s="35"/>
      <c r="K44" s="35"/>
      <c r="L44" s="35"/>
      <c r="M44" s="35"/>
      <c r="N44" s="35"/>
      <c r="O44" s="35"/>
      <c r="P44" s="35"/>
    </row>
  </sheetData>
  <mergeCells count="3">
    <mergeCell ref="M9:N9"/>
    <mergeCell ref="L11:M11"/>
    <mergeCell ref="N11:O11"/>
  </mergeCells>
  <printOptions gridLines="1"/>
  <pageMargins left="0.75" right="0.75" top="1" bottom="1" header="0.5" footer="0.5"/>
  <pageSetup scale="65" orientation="landscape" horizontalDpi="1200" verticalDpi="1200" r:id="rId1"/>
  <headerFooter alignWithMargins="0"/>
  <ignoredErrors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 A</vt:lpstr>
      <vt:lpstr>'Part A'!Print_Area</vt:lpstr>
    </vt:vector>
  </TitlesOfParts>
  <Company>Fisheries and Wildlife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Sarnelle</dc:creator>
  <cp:lastModifiedBy>Miehls, Andrea</cp:lastModifiedBy>
  <cp:lastPrinted>2012-03-06T04:44:57Z</cp:lastPrinted>
  <dcterms:created xsi:type="dcterms:W3CDTF">2000-03-11T16:35:02Z</dcterms:created>
  <dcterms:modified xsi:type="dcterms:W3CDTF">2012-03-06T04:59:51Z</dcterms:modified>
</cp:coreProperties>
</file>