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4355" windowHeight="7740"/>
  </bookViews>
  <sheets>
    <sheet name="Absolute Harvest" sheetId="1" r:id="rId1"/>
    <sheet name="Proportional Harvest - Hand" sheetId="3" r:id="rId2"/>
    <sheet name="Proportional Harvest - Simulate" sheetId="2" r:id="rId3"/>
  </sheets>
  <calcPr calcId="125725"/>
</workbook>
</file>

<file path=xl/calcChain.xml><?xml version="1.0" encoding="utf-8"?>
<calcChain xmlns="http://schemas.openxmlformats.org/spreadsheetml/2006/main">
  <c r="C13" i="1"/>
  <c r="C12" i="2" l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8" i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</calcChain>
</file>

<file path=xl/sharedStrings.xml><?xml version="1.0" encoding="utf-8"?>
<sst xmlns="http://schemas.openxmlformats.org/spreadsheetml/2006/main" count="61" uniqueCount="27">
  <si>
    <t>whales</t>
  </si>
  <si>
    <t>b'</t>
  </si>
  <si>
    <t>d'</t>
  </si>
  <si>
    <t>λ</t>
  </si>
  <si>
    <t>t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</si>
  <si>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</si>
  <si>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Harvest</t>
  </si>
  <si>
    <t>Years</t>
  </si>
  <si>
    <t>No Harvest</t>
  </si>
  <si>
    <t>Maximum Sustainable Harvest: ~500 individuals/yr</t>
  </si>
  <si>
    <t>~ most that can be harvested w/o the population declining</t>
  </si>
  <si>
    <t>(natural causes)</t>
  </si>
  <si>
    <t>~when H equals the number of whales produced each year</t>
  </si>
  <si>
    <t>Absolute Harvest</t>
  </si>
  <si>
    <t>Proportional Harvest</t>
  </si>
  <si>
    <t>h'</t>
  </si>
  <si>
    <r>
      <t>N</t>
    </r>
    <r>
      <rPr>
        <vertAlign val="subscript"/>
        <sz val="11"/>
        <color theme="1"/>
        <rFont val="Calibri"/>
        <family val="2"/>
        <scheme val="minor"/>
      </rPr>
      <t>t+1</t>
    </r>
    <r>
      <rPr>
        <sz val="11"/>
        <color theme="1"/>
        <rFont val="Calibri"/>
        <family val="2"/>
        <scheme val="minor"/>
      </rPr>
      <t xml:space="preserve"> = N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λ</t>
    </r>
  </si>
  <si>
    <r>
      <t>N</t>
    </r>
    <r>
      <rPr>
        <vertAlign val="subscript"/>
        <sz val="11"/>
        <color theme="1"/>
        <rFont val="Calibri"/>
        <family val="2"/>
        <scheme val="minor"/>
      </rPr>
      <t>t+1</t>
    </r>
    <r>
      <rPr>
        <sz val="11"/>
        <color theme="1"/>
        <rFont val="Calibri"/>
        <family val="2"/>
        <scheme val="minor"/>
      </rPr>
      <t xml:space="preserve"> = N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(1+b'-d')</t>
    </r>
  </si>
  <si>
    <r>
      <t>N</t>
    </r>
    <r>
      <rPr>
        <vertAlign val="subscript"/>
        <sz val="11"/>
        <color theme="1"/>
        <rFont val="Calibri"/>
        <family val="2"/>
        <scheme val="minor"/>
      </rPr>
      <t>t+1</t>
    </r>
    <r>
      <rPr>
        <sz val="11"/>
        <color theme="1"/>
        <rFont val="Calibri"/>
        <family val="2"/>
        <scheme val="minor"/>
      </rPr>
      <t xml:space="preserve"> = N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λ - H</t>
    </r>
  </si>
  <si>
    <r>
      <t>N</t>
    </r>
    <r>
      <rPr>
        <vertAlign val="subscript"/>
        <sz val="11"/>
        <color theme="1"/>
        <rFont val="Calibri"/>
        <family val="2"/>
        <scheme val="minor"/>
      </rPr>
      <t>t+1</t>
    </r>
    <r>
      <rPr>
        <sz val="11"/>
        <color theme="1"/>
        <rFont val="Calibri"/>
        <family val="2"/>
        <scheme val="minor"/>
      </rPr>
      <t xml:space="preserve"> = N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(1+b'-d')</t>
    </r>
    <r>
      <rPr>
        <sz val="11"/>
        <color theme="1"/>
        <rFont val="Calibri"/>
        <family val="2"/>
      </rPr>
      <t xml:space="preserve"> - H</t>
    </r>
  </si>
  <si>
    <r>
      <t>N</t>
    </r>
    <r>
      <rPr>
        <vertAlign val="subscript"/>
        <sz val="11"/>
        <color theme="1"/>
        <rFont val="Calibri"/>
        <family val="2"/>
        <scheme val="minor"/>
      </rPr>
      <t>t+1</t>
    </r>
    <r>
      <rPr>
        <sz val="11"/>
        <color theme="1"/>
        <rFont val="Calibri"/>
        <family val="2"/>
        <scheme val="minor"/>
      </rPr>
      <t xml:space="preserve"> = N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(1+b'-d'-h')</t>
    </r>
  </si>
  <si>
    <t>Lab 3 Key - Part 2a: Absolute Harvest</t>
  </si>
  <si>
    <t>H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</si>
  <si>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</si>
  <si>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Lab 3 Key - Part 2b: Proportional Harvest - Simulation Check</t>
  </si>
  <si>
    <t>Lab 3 Key - Part 2b: Proportional Harvest - Hand Calculation Table</t>
  </si>
  <si>
    <t>t (years)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</si>
</sst>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Fig.</a:t>
            </a:r>
            <a:r>
              <a:rPr lang="en-US" sz="1200" baseline="0"/>
              <a:t> 1. Relationship between Time to Reach 50,000 whales and Annual Harvest</a:t>
            </a:r>
            <a:endParaRPr lang="en-US" sz="1200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'Absolute Harvest'!$J$4:$J$8</c:f>
              <c:numCache>
                <c:formatCode>General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'Absolute Harvest'!$K$4:$K$8</c:f>
              <c:numCache>
                <c:formatCode>General</c:formatCode>
                <c:ptCount val="5"/>
                <c:pt idx="0">
                  <c:v>33</c:v>
                </c:pt>
              </c:numCache>
            </c:numRef>
          </c:yVal>
        </c:ser>
        <c:dLbls/>
        <c:axId val="74416512"/>
        <c:axId val="74477952"/>
      </c:scatterChart>
      <c:valAx>
        <c:axId val="74416512"/>
        <c:scaling>
          <c:orientation val="minMax"/>
          <c:max val="4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Whale Harvest (whales/yr)</a:t>
                </a:r>
              </a:p>
            </c:rich>
          </c:tx>
          <c:layout/>
        </c:title>
        <c:numFmt formatCode="General" sourceLinked="1"/>
        <c:tickLblPos val="nextTo"/>
        <c:crossAx val="74477952"/>
        <c:crosses val="autoZero"/>
        <c:crossBetween val="midCat"/>
      </c:valAx>
      <c:valAx>
        <c:axId val="744779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Years to Reach 50,000 whales</a:t>
                </a:r>
              </a:p>
            </c:rich>
          </c:tx>
          <c:layout/>
        </c:title>
        <c:numFmt formatCode="General" sourceLinked="1"/>
        <c:tickLblPos val="nextTo"/>
        <c:crossAx val="74416512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Fig. 2. Population size versus Time with Annual Harvest of 600 whales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'Absolute Harvest'!$A$12:$A$49</c:f>
              <c:numCache>
                <c:formatCode>#,##0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</c:numCache>
            </c:numRef>
          </c:xVal>
          <c:yVal>
            <c:numRef>
              <c:f>'Absolute Harvest'!$H$12:$H$49</c:f>
              <c:numCache>
                <c:formatCode>#,##0</c:formatCode>
                <c:ptCount val="38"/>
                <c:pt idx="0">
                  <c:v>10000</c:v>
                </c:pt>
              </c:numCache>
            </c:numRef>
          </c:yVal>
        </c:ser>
        <c:dLbls/>
        <c:axId val="74723712"/>
        <c:axId val="74725632"/>
      </c:scatterChart>
      <c:valAx>
        <c:axId val="74723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(years)</a:t>
                </a:r>
              </a:p>
            </c:rich>
          </c:tx>
          <c:layout/>
        </c:title>
        <c:numFmt formatCode="#,##0" sourceLinked="1"/>
        <c:tickLblPos val="nextTo"/>
        <c:crossAx val="74725632"/>
        <c:crosses val="autoZero"/>
        <c:crossBetween val="midCat"/>
      </c:valAx>
      <c:valAx>
        <c:axId val="747256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 Size</a:t>
                </a:r>
              </a:p>
            </c:rich>
          </c:tx>
          <c:layout/>
        </c:title>
        <c:numFmt formatCode="#,##0" sourceLinked="1"/>
        <c:tickLblPos val="nextTo"/>
        <c:crossAx val="74723712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377825</xdr:colOff>
      <xdr:row>11</xdr:row>
      <xdr:rowOff>12699</xdr:rowOff>
    </xdr:from>
    <xdr:to>
      <xdr:col>17</xdr:col>
      <xdr:colOff>73025</xdr:colOff>
      <xdr:row>25</xdr:row>
      <xdr:rowOff>84136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419100</xdr:colOff>
      <xdr:row>26</xdr:row>
      <xdr:rowOff>77787</xdr:rowOff>
    </xdr:from>
    <xdr:to>
      <xdr:col>17</xdr:col>
      <xdr:colOff>114300</xdr:colOff>
      <xdr:row>40</xdr:row>
      <xdr:rowOff>153987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view="pageBreakPreview" zoomScale="200" zoomScaleNormal="100" zoomScaleSheetLayoutView="200" workbookViewId="0">
      <selection activeCell="C14" sqref="C14"/>
    </sheetView>
  </sheetViews>
  <sheetFormatPr defaultRowHeight="15"/>
  <cols>
    <col min="12" max="12" width="2.7109375" customWidth="1"/>
  </cols>
  <sheetData>
    <row r="1" spans="1:18">
      <c r="A1" s="2" t="s">
        <v>21</v>
      </c>
    </row>
    <row r="3" spans="1:18" ht="18">
      <c r="A3" s="3" t="s">
        <v>23</v>
      </c>
      <c r="B3" s="11">
        <v>10000</v>
      </c>
      <c r="C3" s="17" t="s">
        <v>0</v>
      </c>
      <c r="E3" s="2" t="s">
        <v>8</v>
      </c>
      <c r="G3" s="2" t="s">
        <v>13</v>
      </c>
      <c r="J3" s="6" t="s">
        <v>6</v>
      </c>
      <c r="K3" s="6" t="s">
        <v>7</v>
      </c>
      <c r="M3" s="2" t="s">
        <v>9</v>
      </c>
    </row>
    <row r="4" spans="1:18" ht="18">
      <c r="A4" s="3" t="s">
        <v>5</v>
      </c>
      <c r="B4" s="11">
        <v>50000</v>
      </c>
      <c r="C4" s="17" t="s">
        <v>0</v>
      </c>
      <c r="E4" t="s">
        <v>16</v>
      </c>
      <c r="G4" t="s">
        <v>18</v>
      </c>
      <c r="J4" s="11">
        <v>0</v>
      </c>
      <c r="K4" s="11">
        <v>33</v>
      </c>
      <c r="M4" s="5" t="s">
        <v>10</v>
      </c>
      <c r="N4" s="5"/>
      <c r="O4" s="5"/>
      <c r="P4" s="5"/>
      <c r="Q4" s="5"/>
      <c r="R4" s="5"/>
    </row>
    <row r="5" spans="1:18" ht="18">
      <c r="A5" s="3"/>
      <c r="B5" s="11"/>
      <c r="C5" s="11"/>
      <c r="E5" t="s">
        <v>17</v>
      </c>
      <c r="G5" t="s">
        <v>19</v>
      </c>
      <c r="J5" s="11">
        <v>100</v>
      </c>
      <c r="K5" s="11"/>
      <c r="M5" t="s">
        <v>12</v>
      </c>
    </row>
    <row r="6" spans="1:18">
      <c r="A6" s="3" t="s">
        <v>1</v>
      </c>
      <c r="B6" s="11">
        <v>0.1</v>
      </c>
      <c r="C6" s="11"/>
      <c r="J6" s="11">
        <v>200</v>
      </c>
      <c r="K6" s="11"/>
    </row>
    <row r="7" spans="1:18">
      <c r="A7" s="3" t="s">
        <v>2</v>
      </c>
      <c r="B7" s="11">
        <v>0.05</v>
      </c>
      <c r="C7" s="17" t="s">
        <v>11</v>
      </c>
      <c r="J7" s="11">
        <v>300</v>
      </c>
      <c r="K7" s="11"/>
    </row>
    <row r="8" spans="1:18">
      <c r="A8" s="18" t="s">
        <v>3</v>
      </c>
      <c r="B8" s="11">
        <f>1+B6-B7</f>
        <v>1.05</v>
      </c>
      <c r="C8" s="11"/>
      <c r="J8" s="11">
        <v>400</v>
      </c>
      <c r="K8" s="11"/>
    </row>
    <row r="9" spans="1:18">
      <c r="J9" s="11">
        <v>500</v>
      </c>
      <c r="K9" s="11"/>
    </row>
    <row r="10" spans="1:18">
      <c r="A10" s="9" t="s">
        <v>22</v>
      </c>
      <c r="B10" s="9">
        <v>0</v>
      </c>
      <c r="C10" s="9">
        <v>100</v>
      </c>
      <c r="D10" s="9">
        <v>200</v>
      </c>
      <c r="E10" s="9">
        <v>300</v>
      </c>
      <c r="F10" s="9">
        <v>400</v>
      </c>
      <c r="G10" s="8">
        <v>500</v>
      </c>
      <c r="H10" s="9">
        <v>600</v>
      </c>
      <c r="J10" s="11">
        <v>600</v>
      </c>
      <c r="K10" s="11"/>
    </row>
    <row r="11" spans="1:18" ht="18">
      <c r="A11" s="6" t="s">
        <v>4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</row>
    <row r="12" spans="1:18" s="4" customFormat="1">
      <c r="A12" s="15">
        <v>0</v>
      </c>
      <c r="B12" s="15">
        <v>10000</v>
      </c>
      <c r="C12" s="15">
        <v>10000</v>
      </c>
      <c r="D12" s="15">
        <v>10000</v>
      </c>
      <c r="E12" s="15">
        <v>10000</v>
      </c>
      <c r="F12" s="15">
        <v>10000</v>
      </c>
      <c r="G12" s="15">
        <v>10000</v>
      </c>
      <c r="H12" s="15">
        <v>10000</v>
      </c>
    </row>
    <row r="13" spans="1:18">
      <c r="A13" s="12">
        <v>1</v>
      </c>
      <c r="B13" s="12">
        <f>B12*$B$8-$B$10</f>
        <v>10500</v>
      </c>
      <c r="C13" s="12">
        <f>C12*$B$8-$C$10</f>
        <v>10400</v>
      </c>
      <c r="D13" s="12"/>
      <c r="E13" s="12"/>
      <c r="F13" s="12"/>
      <c r="G13" s="12"/>
      <c r="H13" s="12"/>
    </row>
    <row r="14" spans="1:18">
      <c r="A14" s="12">
        <v>2</v>
      </c>
      <c r="B14" s="12">
        <f t="shared" ref="B14:B45" si="0">B13*$B$8-$B$10</f>
        <v>11025</v>
      </c>
      <c r="C14" s="12"/>
      <c r="D14" s="12"/>
      <c r="E14" s="12"/>
      <c r="F14" s="12"/>
      <c r="G14" s="12"/>
      <c r="H14" s="12"/>
    </row>
    <row r="15" spans="1:18">
      <c r="A15" s="12">
        <v>3</v>
      </c>
      <c r="B15" s="12">
        <f t="shared" si="0"/>
        <v>11576.25</v>
      </c>
      <c r="C15" s="12"/>
      <c r="D15" s="12"/>
      <c r="E15" s="12"/>
      <c r="F15" s="12"/>
      <c r="G15" s="12"/>
      <c r="H15" s="12"/>
    </row>
    <row r="16" spans="1:18">
      <c r="A16" s="12">
        <v>4</v>
      </c>
      <c r="B16" s="12">
        <f t="shared" si="0"/>
        <v>12155.0625</v>
      </c>
      <c r="C16" s="12"/>
      <c r="D16" s="12"/>
      <c r="E16" s="12"/>
      <c r="F16" s="12"/>
      <c r="G16" s="12"/>
      <c r="H16" s="12"/>
    </row>
    <row r="17" spans="1:8">
      <c r="A17" s="12">
        <v>5</v>
      </c>
      <c r="B17" s="12">
        <f t="shared" si="0"/>
        <v>12762.815625000001</v>
      </c>
      <c r="C17" s="12"/>
      <c r="D17" s="12"/>
      <c r="E17" s="12"/>
      <c r="F17" s="12"/>
      <c r="G17" s="12"/>
      <c r="H17" s="12"/>
    </row>
    <row r="18" spans="1:8">
      <c r="A18" s="12">
        <v>6</v>
      </c>
      <c r="B18" s="12">
        <f t="shared" si="0"/>
        <v>13400.956406250001</v>
      </c>
      <c r="C18" s="12"/>
      <c r="D18" s="12"/>
      <c r="E18" s="12"/>
      <c r="F18" s="12"/>
      <c r="G18" s="12"/>
      <c r="H18" s="12"/>
    </row>
    <row r="19" spans="1:8">
      <c r="A19" s="12">
        <v>7</v>
      </c>
      <c r="B19" s="12">
        <f t="shared" si="0"/>
        <v>14071.004226562502</v>
      </c>
      <c r="C19" s="12"/>
      <c r="D19" s="12"/>
      <c r="E19" s="12"/>
      <c r="F19" s="12"/>
      <c r="G19" s="12"/>
      <c r="H19" s="12"/>
    </row>
    <row r="20" spans="1:8">
      <c r="A20" s="12">
        <v>8</v>
      </c>
      <c r="B20" s="12">
        <f t="shared" si="0"/>
        <v>14774.554437890627</v>
      </c>
      <c r="C20" s="12"/>
      <c r="D20" s="12"/>
      <c r="E20" s="12"/>
      <c r="F20" s="12"/>
      <c r="G20" s="12"/>
      <c r="H20" s="12"/>
    </row>
    <row r="21" spans="1:8">
      <c r="A21" s="12">
        <v>9</v>
      </c>
      <c r="B21" s="12">
        <f t="shared" si="0"/>
        <v>15513.28215978516</v>
      </c>
      <c r="C21" s="12"/>
      <c r="D21" s="12"/>
      <c r="E21" s="12"/>
      <c r="F21" s="12"/>
      <c r="G21" s="12"/>
      <c r="H21" s="12"/>
    </row>
    <row r="22" spans="1:8">
      <c r="A22" s="12">
        <v>10</v>
      </c>
      <c r="B22" s="12">
        <f t="shared" si="0"/>
        <v>16288.946267774418</v>
      </c>
      <c r="C22" s="12"/>
      <c r="D22" s="12"/>
      <c r="E22" s="12"/>
      <c r="F22" s="12"/>
      <c r="G22" s="12"/>
      <c r="H22" s="12"/>
    </row>
    <row r="23" spans="1:8">
      <c r="A23" s="12">
        <v>11</v>
      </c>
      <c r="B23" s="12">
        <f t="shared" si="0"/>
        <v>17103.393581163138</v>
      </c>
      <c r="C23" s="12"/>
      <c r="D23" s="12"/>
      <c r="E23" s="12"/>
      <c r="F23" s="12"/>
      <c r="G23" s="12"/>
      <c r="H23" s="12"/>
    </row>
    <row r="24" spans="1:8">
      <c r="A24" s="12">
        <v>12</v>
      </c>
      <c r="B24" s="12">
        <f t="shared" si="0"/>
        <v>17958.563260221297</v>
      </c>
      <c r="C24" s="12"/>
      <c r="D24" s="12"/>
      <c r="E24" s="12"/>
      <c r="F24" s="12"/>
      <c r="G24" s="12"/>
      <c r="H24" s="12"/>
    </row>
    <row r="25" spans="1:8">
      <c r="A25" s="12">
        <v>13</v>
      </c>
      <c r="B25" s="12">
        <f t="shared" si="0"/>
        <v>18856.491423232364</v>
      </c>
      <c r="C25" s="12"/>
      <c r="D25" s="12"/>
      <c r="E25" s="12"/>
      <c r="F25" s="12"/>
      <c r="G25" s="12"/>
      <c r="H25" s="12"/>
    </row>
    <row r="26" spans="1:8">
      <c r="A26" s="12">
        <v>14</v>
      </c>
      <c r="B26" s="12">
        <f t="shared" si="0"/>
        <v>19799.315994393983</v>
      </c>
      <c r="C26" s="12"/>
      <c r="D26" s="12"/>
      <c r="E26" s="12"/>
      <c r="F26" s="12"/>
      <c r="G26" s="12"/>
      <c r="H26" s="12"/>
    </row>
    <row r="27" spans="1:8">
      <c r="A27" s="12">
        <v>15</v>
      </c>
      <c r="B27" s="12">
        <f t="shared" si="0"/>
        <v>20789.281794113682</v>
      </c>
      <c r="C27" s="12"/>
      <c r="D27" s="12"/>
      <c r="E27" s="12"/>
      <c r="F27" s="12"/>
      <c r="G27" s="12"/>
      <c r="H27" s="12"/>
    </row>
    <row r="28" spans="1:8">
      <c r="A28" s="12">
        <v>16</v>
      </c>
      <c r="B28" s="12">
        <f t="shared" si="0"/>
        <v>21828.745883819367</v>
      </c>
      <c r="C28" s="12"/>
      <c r="D28" s="12"/>
      <c r="E28" s="12"/>
      <c r="F28" s="12"/>
      <c r="G28" s="12"/>
      <c r="H28" s="12"/>
    </row>
    <row r="29" spans="1:8">
      <c r="A29" s="12">
        <v>17</v>
      </c>
      <c r="B29" s="12">
        <f t="shared" si="0"/>
        <v>22920.183178010335</v>
      </c>
      <c r="C29" s="12"/>
      <c r="D29" s="12"/>
      <c r="E29" s="12"/>
      <c r="F29" s="12"/>
      <c r="G29" s="12"/>
      <c r="H29" s="12"/>
    </row>
    <row r="30" spans="1:8">
      <c r="A30" s="12">
        <v>18</v>
      </c>
      <c r="B30" s="12">
        <f t="shared" si="0"/>
        <v>24066.192336910852</v>
      </c>
      <c r="C30" s="12"/>
      <c r="D30" s="12"/>
      <c r="E30" s="12"/>
      <c r="F30" s="12"/>
      <c r="G30" s="12"/>
      <c r="H30" s="12"/>
    </row>
    <row r="31" spans="1:8">
      <c r="A31" s="12">
        <v>19</v>
      </c>
      <c r="B31" s="12">
        <f t="shared" si="0"/>
        <v>25269.501953756397</v>
      </c>
      <c r="C31" s="12"/>
      <c r="D31" s="12"/>
      <c r="E31" s="12"/>
      <c r="F31" s="12"/>
      <c r="G31" s="12"/>
      <c r="H31" s="12"/>
    </row>
    <row r="32" spans="1:8">
      <c r="A32" s="12">
        <v>20</v>
      </c>
      <c r="B32" s="12">
        <f t="shared" si="0"/>
        <v>26532.977051444217</v>
      </c>
      <c r="C32" s="12"/>
      <c r="D32" s="12"/>
      <c r="E32" s="12"/>
      <c r="F32" s="12"/>
      <c r="G32" s="12"/>
      <c r="H32" s="12"/>
    </row>
    <row r="33" spans="1:8">
      <c r="A33" s="12">
        <v>21</v>
      </c>
      <c r="B33" s="12">
        <f t="shared" si="0"/>
        <v>27859.62590401643</v>
      </c>
      <c r="C33" s="12"/>
      <c r="D33" s="12"/>
      <c r="E33" s="12"/>
      <c r="F33" s="12"/>
      <c r="G33" s="12"/>
      <c r="H33" s="12"/>
    </row>
    <row r="34" spans="1:8">
      <c r="A34" s="12">
        <v>22</v>
      </c>
      <c r="B34" s="12">
        <f t="shared" si="0"/>
        <v>29252.607199217251</v>
      </c>
      <c r="C34" s="12"/>
      <c r="D34" s="12"/>
      <c r="E34" s="12"/>
      <c r="F34" s="12"/>
      <c r="G34" s="12"/>
      <c r="H34" s="12"/>
    </row>
    <row r="35" spans="1:8">
      <c r="A35" s="12">
        <v>23</v>
      </c>
      <c r="B35" s="12">
        <f t="shared" si="0"/>
        <v>30715.237559178116</v>
      </c>
      <c r="C35" s="12"/>
      <c r="D35" s="12"/>
      <c r="E35" s="12"/>
      <c r="F35" s="12"/>
      <c r="G35" s="12"/>
      <c r="H35" s="12"/>
    </row>
    <row r="36" spans="1:8">
      <c r="A36" s="12">
        <v>24</v>
      </c>
      <c r="B36" s="12">
        <f t="shared" si="0"/>
        <v>32250.999437137023</v>
      </c>
      <c r="C36" s="12"/>
      <c r="D36" s="12"/>
      <c r="E36" s="12"/>
      <c r="F36" s="12"/>
      <c r="G36" s="12"/>
      <c r="H36" s="12"/>
    </row>
    <row r="37" spans="1:8">
      <c r="A37" s="12">
        <v>25</v>
      </c>
      <c r="B37" s="12">
        <f t="shared" si="0"/>
        <v>33863.549408993873</v>
      </c>
      <c r="C37" s="12"/>
      <c r="D37" s="12"/>
      <c r="E37" s="12"/>
      <c r="F37" s="12"/>
      <c r="G37" s="12"/>
      <c r="H37" s="12"/>
    </row>
    <row r="38" spans="1:8">
      <c r="A38" s="12">
        <v>26</v>
      </c>
      <c r="B38" s="12">
        <f t="shared" si="0"/>
        <v>35556.726879443566</v>
      </c>
      <c r="C38" s="12"/>
      <c r="D38" s="12"/>
      <c r="E38" s="12"/>
      <c r="F38" s="12"/>
      <c r="G38" s="12"/>
      <c r="H38" s="12"/>
    </row>
    <row r="39" spans="1:8">
      <c r="A39" s="12">
        <v>27</v>
      </c>
      <c r="B39" s="12">
        <f t="shared" si="0"/>
        <v>37334.563223415746</v>
      </c>
      <c r="C39" s="12"/>
      <c r="D39" s="12"/>
      <c r="E39" s="12"/>
      <c r="F39" s="12"/>
      <c r="G39" s="12"/>
      <c r="H39" s="12"/>
    </row>
    <row r="40" spans="1:8">
      <c r="A40" s="12">
        <v>28</v>
      </c>
      <c r="B40" s="12">
        <f t="shared" si="0"/>
        <v>39201.291384586533</v>
      </c>
      <c r="C40" s="12"/>
      <c r="D40" s="12"/>
      <c r="E40" s="12"/>
      <c r="F40" s="12"/>
      <c r="G40" s="12"/>
      <c r="H40" s="12"/>
    </row>
    <row r="41" spans="1:8">
      <c r="A41" s="12">
        <v>29</v>
      </c>
      <c r="B41" s="12">
        <f t="shared" si="0"/>
        <v>41161.355953815859</v>
      </c>
      <c r="C41" s="12"/>
      <c r="D41" s="12"/>
      <c r="E41" s="12"/>
      <c r="F41" s="12"/>
      <c r="G41" s="12"/>
      <c r="H41" s="12"/>
    </row>
    <row r="42" spans="1:8">
      <c r="A42" s="12">
        <v>30</v>
      </c>
      <c r="B42" s="12">
        <f t="shared" si="0"/>
        <v>43219.423751506656</v>
      </c>
      <c r="C42" s="12"/>
      <c r="D42" s="12"/>
      <c r="E42" s="12"/>
      <c r="F42" s="12"/>
      <c r="G42" s="12"/>
      <c r="H42" s="12"/>
    </row>
    <row r="43" spans="1:8">
      <c r="A43" s="12">
        <v>31</v>
      </c>
      <c r="B43" s="12">
        <f t="shared" si="0"/>
        <v>45380.394939081991</v>
      </c>
      <c r="C43" s="12"/>
      <c r="D43" s="12"/>
      <c r="E43" s="12"/>
      <c r="F43" s="12"/>
      <c r="G43" s="12"/>
      <c r="H43" s="12"/>
    </row>
    <row r="44" spans="1:8">
      <c r="A44" s="12">
        <v>32</v>
      </c>
      <c r="B44" s="12">
        <f t="shared" si="0"/>
        <v>47649.414686036092</v>
      </c>
      <c r="C44" s="12"/>
      <c r="D44" s="12"/>
      <c r="E44" s="12"/>
      <c r="F44" s="12"/>
      <c r="G44" s="12"/>
      <c r="H44" s="12"/>
    </row>
    <row r="45" spans="1:8">
      <c r="A45" s="16">
        <v>33</v>
      </c>
      <c r="B45" s="12">
        <f t="shared" si="0"/>
        <v>50031.885420337901</v>
      </c>
      <c r="C45" s="12"/>
      <c r="D45" s="12"/>
      <c r="E45" s="12"/>
      <c r="F45" s="12"/>
      <c r="G45" s="12"/>
      <c r="H45" s="12"/>
    </row>
    <row r="46" spans="1:8">
      <c r="A46" s="12">
        <v>34</v>
      </c>
      <c r="B46" s="12"/>
      <c r="C46" s="12"/>
      <c r="D46" s="12"/>
      <c r="E46" s="12"/>
      <c r="F46" s="12"/>
      <c r="G46" s="12"/>
      <c r="H46" s="12"/>
    </row>
    <row r="47" spans="1:8">
      <c r="A47" s="12">
        <v>35</v>
      </c>
      <c r="B47" s="12"/>
      <c r="C47" s="12"/>
      <c r="D47" s="12"/>
      <c r="E47" s="12"/>
      <c r="F47" s="12"/>
      <c r="G47" s="12"/>
      <c r="H47" s="12"/>
    </row>
    <row r="48" spans="1:8">
      <c r="A48" s="12">
        <v>36</v>
      </c>
      <c r="B48" s="12"/>
      <c r="C48" s="12"/>
      <c r="D48" s="12"/>
      <c r="E48" s="12"/>
      <c r="F48" s="12"/>
      <c r="G48" s="12"/>
      <c r="H48" s="12"/>
    </row>
    <row r="49" spans="1:8">
      <c r="A49" s="16">
        <v>37</v>
      </c>
      <c r="B49" s="12"/>
      <c r="C49" s="12"/>
      <c r="D49" s="12"/>
      <c r="E49" s="12"/>
      <c r="F49" s="12"/>
      <c r="G49" s="12"/>
      <c r="H49" s="12"/>
    </row>
    <row r="50" spans="1:8">
      <c r="A50" s="12">
        <v>38</v>
      </c>
      <c r="B50" s="12"/>
      <c r="C50" s="12"/>
      <c r="D50" s="12"/>
      <c r="E50" s="12"/>
      <c r="F50" s="12"/>
      <c r="G50" s="12"/>
      <c r="H50" s="12"/>
    </row>
    <row r="51" spans="1:8">
      <c r="A51" s="12">
        <v>39</v>
      </c>
      <c r="B51" s="12"/>
      <c r="C51" s="12"/>
      <c r="D51" s="12"/>
      <c r="E51" s="12"/>
      <c r="F51" s="12"/>
      <c r="G51" s="12"/>
      <c r="H51" s="12"/>
    </row>
    <row r="52" spans="1:8">
      <c r="A52" s="12">
        <v>40</v>
      </c>
      <c r="B52" s="12"/>
      <c r="C52" s="12"/>
      <c r="D52" s="12"/>
      <c r="E52" s="12"/>
      <c r="F52" s="12"/>
      <c r="G52" s="12"/>
      <c r="H52" s="12"/>
    </row>
    <row r="53" spans="1:8">
      <c r="A53" s="12">
        <v>41</v>
      </c>
      <c r="B53" s="12"/>
      <c r="C53" s="12"/>
      <c r="D53" s="12"/>
      <c r="E53" s="12"/>
      <c r="F53" s="12"/>
      <c r="G53" s="12"/>
      <c r="H53" s="12"/>
    </row>
    <row r="54" spans="1:8">
      <c r="A54" s="16">
        <v>42</v>
      </c>
      <c r="B54" s="12"/>
      <c r="C54" s="12"/>
      <c r="D54" s="12"/>
      <c r="E54" s="12"/>
      <c r="F54" s="12"/>
      <c r="G54" s="12"/>
      <c r="H54" s="12"/>
    </row>
    <row r="55" spans="1:8">
      <c r="A55" s="12">
        <v>43</v>
      </c>
      <c r="B55" s="12"/>
      <c r="C55" s="12"/>
      <c r="D55" s="12"/>
      <c r="E55" s="12"/>
      <c r="F55" s="12"/>
      <c r="G55" s="12"/>
      <c r="H55" s="12"/>
    </row>
    <row r="56" spans="1:8">
      <c r="A56" s="12">
        <v>44</v>
      </c>
      <c r="B56" s="12"/>
      <c r="C56" s="12"/>
      <c r="D56" s="12"/>
      <c r="E56" s="12"/>
      <c r="F56" s="12"/>
      <c r="G56" s="12"/>
      <c r="H56" s="12"/>
    </row>
    <row r="57" spans="1:8">
      <c r="A57" s="12">
        <v>45</v>
      </c>
      <c r="B57" s="12"/>
      <c r="C57" s="12"/>
      <c r="D57" s="12"/>
      <c r="E57" s="12"/>
      <c r="F57" s="12"/>
      <c r="G57" s="12"/>
      <c r="H57" s="12"/>
    </row>
    <row r="58" spans="1:8">
      <c r="A58" s="12">
        <v>46</v>
      </c>
      <c r="B58" s="12"/>
      <c r="C58" s="12"/>
      <c r="D58" s="12"/>
      <c r="E58" s="12"/>
      <c r="F58" s="12"/>
      <c r="G58" s="12"/>
      <c r="H58" s="12"/>
    </row>
    <row r="59" spans="1:8">
      <c r="A59" s="12">
        <v>47</v>
      </c>
      <c r="B59" s="12"/>
      <c r="C59" s="12"/>
      <c r="D59" s="12"/>
      <c r="E59" s="12"/>
      <c r="F59" s="12"/>
      <c r="G59" s="12"/>
      <c r="H59" s="12"/>
    </row>
    <row r="60" spans="1:8">
      <c r="A60" s="12">
        <v>48</v>
      </c>
      <c r="B60" s="12"/>
      <c r="C60" s="12"/>
      <c r="D60" s="12"/>
      <c r="E60" s="12"/>
      <c r="F60" s="12"/>
      <c r="G60" s="12"/>
      <c r="H60" s="12"/>
    </row>
    <row r="61" spans="1:8">
      <c r="A61" s="12">
        <v>49</v>
      </c>
      <c r="B61" s="12"/>
      <c r="C61" s="12"/>
      <c r="D61" s="12"/>
      <c r="E61" s="12"/>
      <c r="F61" s="12"/>
      <c r="G61" s="12"/>
      <c r="H61" s="12"/>
    </row>
    <row r="62" spans="1:8">
      <c r="A62" s="16">
        <v>50</v>
      </c>
      <c r="B62" s="12"/>
      <c r="C62" s="12"/>
      <c r="D62" s="12"/>
      <c r="E62" s="12"/>
      <c r="F62" s="12"/>
      <c r="G62" s="12"/>
      <c r="H62" s="12"/>
    </row>
    <row r="63" spans="1:8">
      <c r="A63" s="12">
        <v>51</v>
      </c>
      <c r="B63" s="12"/>
      <c r="C63" s="12"/>
      <c r="D63" s="12"/>
      <c r="E63" s="12"/>
      <c r="F63" s="12"/>
      <c r="G63" s="12"/>
      <c r="H63" s="12"/>
    </row>
    <row r="64" spans="1:8">
      <c r="A64" s="12">
        <v>52</v>
      </c>
      <c r="B64" s="12"/>
      <c r="C64" s="12"/>
      <c r="D64" s="12"/>
      <c r="E64" s="12"/>
      <c r="F64" s="12"/>
      <c r="G64" s="12"/>
      <c r="H64" s="12"/>
    </row>
    <row r="65" spans="1:8">
      <c r="A65" s="12">
        <v>53</v>
      </c>
      <c r="B65" s="12"/>
      <c r="C65" s="12"/>
      <c r="D65" s="12"/>
      <c r="E65" s="12"/>
      <c r="F65" s="12"/>
      <c r="G65" s="12"/>
      <c r="H65" s="12"/>
    </row>
    <row r="66" spans="1:8">
      <c r="A66" s="12">
        <v>54</v>
      </c>
      <c r="B66" s="12"/>
      <c r="C66" s="12"/>
      <c r="D66" s="12"/>
      <c r="E66" s="12"/>
      <c r="F66" s="12"/>
      <c r="G66" s="12"/>
      <c r="H66" s="12"/>
    </row>
    <row r="67" spans="1:8">
      <c r="A67" s="12">
        <v>55</v>
      </c>
      <c r="B67" s="12"/>
      <c r="C67" s="12"/>
      <c r="D67" s="12"/>
      <c r="E67" s="12"/>
      <c r="F67" s="12"/>
      <c r="G67" s="12"/>
      <c r="H67" s="12"/>
    </row>
    <row r="68" spans="1:8">
      <c r="A68" s="12">
        <v>56</v>
      </c>
      <c r="B68" s="12"/>
      <c r="C68" s="12"/>
      <c r="D68" s="12"/>
      <c r="E68" s="12"/>
      <c r="F68" s="12"/>
      <c r="G68" s="12"/>
      <c r="H68" s="12"/>
    </row>
    <row r="69" spans="1:8">
      <c r="A69" s="12">
        <v>57</v>
      </c>
      <c r="B69" s="12"/>
      <c r="C69" s="12"/>
      <c r="D69" s="12"/>
      <c r="E69" s="12"/>
      <c r="F69" s="12"/>
      <c r="G69" s="12"/>
      <c r="H69" s="12"/>
    </row>
    <row r="70" spans="1:8">
      <c r="A70" s="12">
        <v>58</v>
      </c>
      <c r="B70" s="12"/>
      <c r="C70" s="12"/>
      <c r="D70" s="12"/>
      <c r="E70" s="12"/>
      <c r="F70" s="12"/>
      <c r="G70" s="12"/>
      <c r="H70" s="12"/>
    </row>
    <row r="71" spans="1:8">
      <c r="A71" s="12">
        <v>59</v>
      </c>
      <c r="B71" s="12"/>
      <c r="C71" s="12"/>
      <c r="D71" s="12"/>
      <c r="E71" s="12"/>
      <c r="F71" s="12"/>
      <c r="G71" s="12"/>
      <c r="H71" s="12"/>
    </row>
    <row r="72" spans="1:8">
      <c r="A72" s="12">
        <v>60</v>
      </c>
      <c r="B72" s="12"/>
      <c r="C72" s="12"/>
      <c r="D72" s="12"/>
      <c r="E72" s="12"/>
      <c r="F72" s="12"/>
      <c r="G72" s="12"/>
      <c r="H72" s="12"/>
    </row>
    <row r="73" spans="1:8">
      <c r="A73" s="12">
        <v>61</v>
      </c>
      <c r="B73" s="12"/>
      <c r="C73" s="12"/>
      <c r="D73" s="12"/>
      <c r="E73" s="12"/>
      <c r="F73" s="12"/>
      <c r="G73" s="12"/>
      <c r="H73" s="12"/>
    </row>
    <row r="74" spans="1:8">
      <c r="A74" s="12">
        <v>62</v>
      </c>
      <c r="B74" s="12"/>
      <c r="C74" s="12"/>
      <c r="D74" s="12"/>
      <c r="E74" s="12"/>
      <c r="F74" s="12"/>
      <c r="G74" s="12"/>
      <c r="H74" s="12"/>
    </row>
    <row r="75" spans="1:8">
      <c r="A75" s="16">
        <v>63</v>
      </c>
      <c r="B75" s="12"/>
      <c r="C75" s="12"/>
      <c r="D75" s="12"/>
      <c r="E75" s="12"/>
      <c r="F75" s="12"/>
      <c r="G75" s="12"/>
      <c r="H75" s="12"/>
    </row>
  </sheetData>
  <pageMargins left="0.7" right="0.7" top="0.75" bottom="0.75" header="0.3" footer="0.3"/>
  <pageSetup orientation="portrait" horizontalDpi="1200" verticalDpi="1200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4" sqref="B4:B13"/>
    </sheetView>
  </sheetViews>
  <sheetFormatPr defaultRowHeight="15"/>
  <sheetData>
    <row r="1" spans="1:2">
      <c r="A1" s="2" t="s">
        <v>25</v>
      </c>
    </row>
    <row r="3" spans="1:2">
      <c r="A3" s="6" t="s">
        <v>15</v>
      </c>
      <c r="B3" s="6" t="s">
        <v>26</v>
      </c>
    </row>
    <row r="4" spans="1:2">
      <c r="A4" s="10">
        <v>5.0000000000000001E-3</v>
      </c>
      <c r="B4" s="11"/>
    </row>
    <row r="5" spans="1:2">
      <c r="A5" s="10">
        <v>0.01</v>
      </c>
      <c r="B5" s="11"/>
    </row>
    <row r="6" spans="1:2">
      <c r="A6" s="10">
        <v>1.4999999999999999E-2</v>
      </c>
      <c r="B6" s="11"/>
    </row>
    <row r="7" spans="1:2">
      <c r="A7" s="10">
        <v>0.02</v>
      </c>
      <c r="B7" s="11"/>
    </row>
    <row r="8" spans="1:2">
      <c r="A8" s="10">
        <v>2.5000000000000001E-2</v>
      </c>
      <c r="B8" s="11"/>
    </row>
    <row r="9" spans="1:2">
      <c r="A9" s="10">
        <v>0.03</v>
      </c>
      <c r="B9" s="10"/>
    </row>
    <row r="10" spans="1:2">
      <c r="A10" s="10">
        <v>3.5000000000000003E-2</v>
      </c>
      <c r="B10" s="11"/>
    </row>
    <row r="11" spans="1:2">
      <c r="A11" s="10">
        <v>0.04</v>
      </c>
      <c r="B11" s="12"/>
    </row>
    <row r="12" spans="1:2">
      <c r="A12" s="10">
        <v>4.4999999999999998E-2</v>
      </c>
      <c r="B12" s="11"/>
    </row>
    <row r="13" spans="1:2">
      <c r="A13" s="10">
        <v>0.05</v>
      </c>
    </row>
    <row r="17" spans="1:1">
      <c r="A17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5"/>
  <sheetViews>
    <sheetView workbookViewId="0">
      <selection activeCell="C12" sqref="C12"/>
    </sheetView>
  </sheetViews>
  <sheetFormatPr defaultRowHeight="15"/>
  <sheetData>
    <row r="1" spans="1:15">
      <c r="A1" s="2" t="s">
        <v>24</v>
      </c>
    </row>
    <row r="3" spans="1:15" ht="18">
      <c r="A3" s="3" t="s">
        <v>23</v>
      </c>
      <c r="B3" s="11">
        <v>10000</v>
      </c>
      <c r="C3" t="s">
        <v>0</v>
      </c>
      <c r="E3" s="2" t="s">
        <v>8</v>
      </c>
      <c r="G3" s="2" t="s">
        <v>14</v>
      </c>
      <c r="N3" s="6" t="s">
        <v>15</v>
      </c>
      <c r="O3" s="6" t="s">
        <v>26</v>
      </c>
    </row>
    <row r="4" spans="1:15" ht="18">
      <c r="A4" s="3" t="s">
        <v>5</v>
      </c>
      <c r="B4" s="11">
        <v>50000</v>
      </c>
      <c r="C4" t="s">
        <v>0</v>
      </c>
      <c r="E4" t="s">
        <v>16</v>
      </c>
      <c r="G4" t="s">
        <v>16</v>
      </c>
      <c r="N4" s="10">
        <v>5.0000000000000001E-3</v>
      </c>
      <c r="O4" s="11">
        <v>37</v>
      </c>
    </row>
    <row r="5" spans="1:15" ht="18">
      <c r="A5" s="3"/>
      <c r="B5" s="11"/>
      <c r="E5" t="s">
        <v>17</v>
      </c>
      <c r="G5" t="s">
        <v>20</v>
      </c>
      <c r="N5" s="10">
        <v>0.01</v>
      </c>
      <c r="O5" s="11"/>
    </row>
    <row r="6" spans="1:15">
      <c r="A6" s="3" t="s">
        <v>1</v>
      </c>
      <c r="B6" s="11">
        <v>0.1</v>
      </c>
      <c r="N6" s="10">
        <v>1.4999999999999999E-2</v>
      </c>
      <c r="O6" s="11"/>
    </row>
    <row r="7" spans="1:15">
      <c r="A7" s="3" t="s">
        <v>2</v>
      </c>
      <c r="B7" s="11">
        <v>0.05</v>
      </c>
      <c r="C7" t="s">
        <v>11</v>
      </c>
      <c r="N7" s="10">
        <v>0.02</v>
      </c>
      <c r="O7" s="11"/>
    </row>
    <row r="8" spans="1:15">
      <c r="A8" s="1"/>
      <c r="N8" s="10">
        <v>2.5000000000000001E-2</v>
      </c>
      <c r="O8" s="11"/>
    </row>
    <row r="9" spans="1:15">
      <c r="A9" s="9" t="s">
        <v>15</v>
      </c>
      <c r="B9" s="9">
        <v>5.0000000000000001E-3</v>
      </c>
      <c r="C9" s="9">
        <v>0.01</v>
      </c>
      <c r="D9" s="9">
        <v>1.4999999999999999E-2</v>
      </c>
      <c r="E9" s="9">
        <v>0.02</v>
      </c>
      <c r="F9" s="9">
        <v>2.5000000000000001E-2</v>
      </c>
      <c r="G9" s="9">
        <v>0.03</v>
      </c>
      <c r="H9" s="9">
        <v>3.5000000000000003E-2</v>
      </c>
      <c r="I9" s="9">
        <v>0.04</v>
      </c>
      <c r="J9" s="9">
        <v>4.4999999999999998E-2</v>
      </c>
      <c r="K9" s="8">
        <v>0.05</v>
      </c>
      <c r="L9" s="9">
        <v>5.5E-2</v>
      </c>
      <c r="N9" s="10">
        <v>0.03</v>
      </c>
      <c r="O9" s="10"/>
    </row>
    <row r="10" spans="1:15" ht="18">
      <c r="A10" s="6" t="s">
        <v>4</v>
      </c>
      <c r="B10" s="6" t="s">
        <v>5</v>
      </c>
      <c r="C10" s="6" t="s">
        <v>5</v>
      </c>
      <c r="D10" s="6" t="s">
        <v>5</v>
      </c>
      <c r="E10" s="6" t="s">
        <v>5</v>
      </c>
      <c r="F10" s="6" t="s">
        <v>5</v>
      </c>
      <c r="G10" s="6" t="s">
        <v>5</v>
      </c>
      <c r="H10" s="6" t="s">
        <v>5</v>
      </c>
      <c r="I10" s="6" t="s">
        <v>5</v>
      </c>
      <c r="J10" s="6" t="s">
        <v>5</v>
      </c>
      <c r="K10" s="6" t="s">
        <v>5</v>
      </c>
      <c r="L10" s="6" t="s">
        <v>5</v>
      </c>
      <c r="N10" s="10">
        <v>3.5000000000000003E-2</v>
      </c>
      <c r="O10" s="11"/>
    </row>
    <row r="11" spans="1:15">
      <c r="A11" s="11">
        <v>0</v>
      </c>
      <c r="B11" s="12">
        <v>10000</v>
      </c>
      <c r="C11" s="12">
        <v>10000</v>
      </c>
      <c r="D11" s="12">
        <v>10000</v>
      </c>
      <c r="E11" s="12">
        <v>10000</v>
      </c>
      <c r="F11" s="12">
        <v>10000</v>
      </c>
      <c r="G11" s="12">
        <v>10000</v>
      </c>
      <c r="H11" s="12">
        <v>10000</v>
      </c>
      <c r="I11" s="12">
        <v>10000</v>
      </c>
      <c r="J11" s="12">
        <v>10000</v>
      </c>
      <c r="K11" s="12">
        <v>10000</v>
      </c>
      <c r="L11" s="12">
        <v>10000</v>
      </c>
      <c r="N11" s="10">
        <v>0.04</v>
      </c>
      <c r="O11" s="12"/>
    </row>
    <row r="12" spans="1:15">
      <c r="A12" s="11">
        <v>1</v>
      </c>
      <c r="B12" s="12">
        <f>B11*(1+$B$6-$B$7-$B$9)</f>
        <v>10450.000000000002</v>
      </c>
      <c r="C12" s="12">
        <f>C11*(1+$B$6-$B$7-$C$9)</f>
        <v>10400</v>
      </c>
      <c r="D12" s="12"/>
      <c r="E12" s="12"/>
      <c r="F12" s="12"/>
      <c r="G12" s="12"/>
      <c r="H12" s="12"/>
      <c r="I12" s="12"/>
      <c r="J12" s="12"/>
      <c r="K12" s="12"/>
      <c r="L12" s="12"/>
      <c r="N12" s="10">
        <v>4.4999999999999998E-2</v>
      </c>
      <c r="O12" s="11"/>
    </row>
    <row r="13" spans="1:15">
      <c r="A13" s="11">
        <v>2</v>
      </c>
      <c r="B13" s="12">
        <f t="shared" ref="B13:B48" si="0">B12*(1+$B$6-$B$7-$B$9)</f>
        <v>10920.250000000004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7"/>
    </row>
    <row r="14" spans="1:15">
      <c r="A14" s="11">
        <v>3</v>
      </c>
      <c r="B14" s="12">
        <f t="shared" si="0"/>
        <v>11411.661250000005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N14" s="7"/>
    </row>
    <row r="15" spans="1:15">
      <c r="A15" s="11">
        <v>4</v>
      </c>
      <c r="B15" s="12">
        <f t="shared" si="0"/>
        <v>11925.186006250007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5">
      <c r="A16" s="11">
        <v>5</v>
      </c>
      <c r="B16" s="12">
        <f t="shared" si="0"/>
        <v>12461.819376531259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>
      <c r="A17" s="11">
        <v>6</v>
      </c>
      <c r="B17" s="12">
        <f t="shared" si="0"/>
        <v>13022.601248475168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>
      <c r="A18" s="11">
        <v>7</v>
      </c>
      <c r="B18" s="12">
        <f t="shared" si="0"/>
        <v>13608.618304656553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>
      <c r="A19" s="11">
        <v>8</v>
      </c>
      <c r="B19" s="12">
        <f t="shared" si="0"/>
        <v>14221.0061283661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>
      <c r="A20" s="11">
        <v>9</v>
      </c>
      <c r="B20" s="12">
        <f t="shared" si="0"/>
        <v>14860.951404142577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A21" s="11">
        <v>10</v>
      </c>
      <c r="B21" s="12">
        <f t="shared" si="0"/>
        <v>15529.694217328995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A22" s="11">
        <v>11</v>
      </c>
      <c r="B22" s="12">
        <f t="shared" si="0"/>
        <v>16228.530457108802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A23" s="11">
        <v>12</v>
      </c>
      <c r="B23" s="12">
        <f t="shared" si="0"/>
        <v>16958.814327678701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1">
        <v>13</v>
      </c>
      <c r="B24" s="12">
        <f t="shared" si="0"/>
        <v>17721.960972424247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1">
        <v>14</v>
      </c>
      <c r="B25" s="12">
        <f t="shared" si="0"/>
        <v>18519.44921618334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1">
        <v>15</v>
      </c>
      <c r="B26" s="12">
        <f t="shared" si="0"/>
        <v>19352.824430911594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1">
        <v>16</v>
      </c>
      <c r="B27" s="12">
        <f t="shared" si="0"/>
        <v>20223.70153030262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1">
        <v>17</v>
      </c>
      <c r="B28" s="12">
        <f t="shared" si="0"/>
        <v>21133.768099166242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1">
        <v>18</v>
      </c>
      <c r="B29" s="12">
        <f t="shared" si="0"/>
        <v>22084.787663628726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1">
        <v>19</v>
      </c>
      <c r="B30" s="12">
        <f t="shared" si="0"/>
        <v>23078.603108492021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1">
        <v>20</v>
      </c>
      <c r="B31" s="12">
        <f t="shared" si="0"/>
        <v>24117.140248374166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1">
        <v>21</v>
      </c>
      <c r="B32" s="12">
        <f t="shared" si="0"/>
        <v>25202.411559551008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1">
        <v>22</v>
      </c>
      <c r="B33" s="12">
        <f t="shared" si="0"/>
        <v>26336.520079730806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1">
        <v>23</v>
      </c>
      <c r="B34" s="12">
        <f t="shared" si="0"/>
        <v>27521.663483318698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1">
        <v>24</v>
      </c>
      <c r="B35" s="12">
        <f t="shared" si="0"/>
        <v>28760.138340068042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1">
        <v>25</v>
      </c>
      <c r="B36" s="12">
        <f t="shared" si="0"/>
        <v>30054.34456537111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1">
        <v>26</v>
      </c>
      <c r="B37" s="12">
        <f t="shared" si="0"/>
        <v>31406.790070812815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1">
        <v>27</v>
      </c>
      <c r="B38" s="12">
        <f t="shared" si="0"/>
        <v>32820.095623999398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1">
        <v>28</v>
      </c>
      <c r="B39" s="12">
        <f t="shared" si="0"/>
        <v>34296.999927079378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1">
        <v>29</v>
      </c>
      <c r="B40" s="12">
        <f t="shared" si="0"/>
        <v>35840.364923797955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1">
        <v>30</v>
      </c>
      <c r="B41" s="12">
        <f t="shared" si="0"/>
        <v>37453.181345368866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1">
        <v>31</v>
      </c>
      <c r="B42" s="12">
        <f t="shared" si="0"/>
        <v>39138.574505910474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1">
        <v>32</v>
      </c>
      <c r="B43" s="12">
        <f t="shared" si="0"/>
        <v>40899.810358676448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1">
        <v>33</v>
      </c>
      <c r="B44" s="12">
        <f t="shared" si="0"/>
        <v>42740.301824816896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1">
        <v>34</v>
      </c>
      <c r="B45" s="12">
        <f t="shared" si="0"/>
        <v>44663.615406933663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1">
        <v>35</v>
      </c>
      <c r="B46" s="12">
        <f t="shared" si="0"/>
        <v>46673.478100245688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1">
        <v>36</v>
      </c>
      <c r="B47" s="12">
        <f t="shared" si="0"/>
        <v>48773.784614756747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3">
        <v>37</v>
      </c>
      <c r="B48" s="12">
        <f t="shared" si="0"/>
        <v>50968.604922420811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>
      <c r="A49" s="11">
        <v>38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11">
        <v>39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1">
        <v>40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>
      <c r="A52" s="11">
        <v>41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>
      <c r="A53" s="13">
        <v>42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A54" s="11">
        <v>43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A55" s="11">
        <v>44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A56" s="11">
        <v>45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>
      <c r="A57" s="11">
        <v>46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>
      <c r="A58" s="13">
        <v>47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>
      <c r="A59" s="11">
        <v>48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>
      <c r="A60" s="11">
        <v>49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1">
        <v>50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1">
        <v>51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>
      <c r="A63" s="11">
        <v>52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A64" s="11">
        <v>53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>
      <c r="A65" s="11">
        <v>54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>
      <c r="A66" s="13">
        <v>55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>
      <c r="A67" s="11">
        <v>56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>
      <c r="A68" s="11">
        <v>57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>
      <c r="A69" s="11">
        <v>58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>
      <c r="A70" s="11">
        <v>59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>
      <c r="A71" s="11">
        <v>60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>
      <c r="A72" s="11">
        <v>61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>
      <c r="A73" s="11">
        <v>62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>
      <c r="A74" s="11">
        <v>63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>
      <c r="A75" s="11">
        <v>64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>
      <c r="A76" s="11">
        <v>65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>
      <c r="A77" s="13">
        <v>66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>
      <c r="A78" s="11">
        <v>67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>
      <c r="A79" s="11">
        <v>68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>
      <c r="A80" s="11">
        <v>69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>
      <c r="A81" s="11">
        <v>70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>
      <c r="A82" s="11">
        <v>71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>
      <c r="A83" s="11">
        <v>72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>
      <c r="A84" s="11">
        <v>73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>
      <c r="A85" s="11">
        <v>74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>
      <c r="A86" s="11">
        <v>75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>
      <c r="A87" s="11">
        <v>76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>
      <c r="A88" s="11">
        <v>77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>
      <c r="A89" s="11">
        <v>78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>
      <c r="A90" s="11">
        <v>79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>
      <c r="A91" s="11">
        <v>80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>
      <c r="A92" s="11">
        <v>81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>
      <c r="A93" s="13">
        <v>82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>
      <c r="A94" s="11">
        <v>83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>
      <c r="A95" s="11">
        <v>84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>
      <c r="A96" s="11">
        <v>85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>
      <c r="A97" s="11">
        <v>86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>
      <c r="A98" s="11">
        <v>87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>
      <c r="A99" s="11">
        <v>88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>
      <c r="A100" s="11">
        <v>89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>
      <c r="A101" s="11">
        <v>90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>
      <c r="A102" s="11">
        <v>91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>
      <c r="A103" s="11">
        <v>92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>
      <c r="A104" s="11">
        <v>93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>
      <c r="A105" s="11">
        <v>94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>
      <c r="A106" s="11">
        <v>95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>
      <c r="A107" s="11">
        <v>96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>
      <c r="A108" s="11">
        <v>97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>
      <c r="A109" s="11">
        <v>98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>
      <c r="A110" s="11">
        <v>99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>
      <c r="A111" s="11">
        <v>100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>
      <c r="A112" s="11">
        <v>101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>
      <c r="A113" s="11">
        <v>102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>
      <c r="A114" s="11">
        <v>103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>
      <c r="A115" s="11">
        <v>104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>
      <c r="A116" s="11">
        <v>105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>
      <c r="A117" s="11">
        <v>106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>
      <c r="A118" s="11">
        <v>107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>
      <c r="A119" s="11">
        <v>108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>
      <c r="A120" s="13">
        <v>109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>
      <c r="A121" s="11">
        <v>110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>
      <c r="A122" s="11">
        <v>111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>
      <c r="A123" s="11">
        <v>112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>
      <c r="A124" s="11">
        <v>113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>
      <c r="A125" s="11">
        <v>114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>
      <c r="A126" s="11">
        <v>115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>
      <c r="A127" s="11">
        <v>116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>
      <c r="A128" s="11">
        <v>117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>
      <c r="A129" s="11">
        <v>118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>
      <c r="A130" s="11">
        <v>119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>
      <c r="A131" s="11">
        <v>120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>
      <c r="A132" s="11">
        <v>121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>
      <c r="A133" s="11">
        <v>122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>
      <c r="A134" s="11">
        <v>123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>
      <c r="A135" s="11">
        <v>124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>
      <c r="A136" s="11">
        <v>125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>
      <c r="A137" s="11">
        <v>126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>
      <c r="A138" s="11">
        <v>127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>
      <c r="A139" s="11">
        <v>128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>
      <c r="A140" s="11">
        <v>129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>
      <c r="A141" s="11">
        <v>130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>
      <c r="A142" s="11">
        <v>131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>
      <c r="A143" s="11">
        <v>132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>
      <c r="A144" s="11">
        <v>133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>
      <c r="A145" s="11">
        <v>134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>
      <c r="A146" s="11">
        <v>135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>
      <c r="A147" s="11">
        <v>136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>
      <c r="A148" s="11">
        <v>137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>
      <c r="A149" s="11">
        <v>138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>
      <c r="A150" s="11">
        <v>139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>
      <c r="A151" s="11">
        <v>140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>
      <c r="A152" s="11">
        <v>141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>
      <c r="A153" s="11">
        <v>142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>
      <c r="A154" s="11">
        <v>143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>
      <c r="A155" s="11">
        <v>144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>
      <c r="A156" s="11">
        <v>145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>
      <c r="A157" s="11">
        <v>146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>
      <c r="A158" s="11">
        <v>147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>
      <c r="A159" s="11">
        <v>148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>
      <c r="A160" s="11">
        <v>149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>
      <c r="A161" s="11">
        <v>150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>
      <c r="A162" s="11">
        <v>151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>
      <c r="A163" s="11">
        <v>152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>
      <c r="A164" s="11">
        <v>153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>
      <c r="A165" s="11">
        <v>154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>
      <c r="A166" s="11">
        <v>155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>
      <c r="A167" s="11">
        <v>156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>
      <c r="A168" s="11">
        <v>157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>
      <c r="A169" s="11">
        <v>158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>
      <c r="A170" s="11">
        <v>159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>
      <c r="A171" s="11">
        <v>160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>
      <c r="A172" s="11">
        <v>161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>
      <c r="A173" s="13">
        <v>162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>
      <c r="A174" s="11">
        <v>163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>
      <c r="A175" s="11">
        <v>164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>
      <c r="A176" s="11">
        <v>165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>
      <c r="A177" s="11">
        <v>166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>
      <c r="A178" s="11">
        <v>167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>
      <c r="A179" s="11">
        <v>168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>
      <c r="A180" s="11">
        <v>169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>
      <c r="A181" s="11">
        <v>170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>
      <c r="A182" s="11">
        <v>171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>
      <c r="A183" s="11">
        <v>172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>
      <c r="A184" s="11">
        <v>173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>
      <c r="A185" s="11">
        <v>174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>
      <c r="A186" s="11">
        <v>175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>
      <c r="A187" s="11">
        <v>176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>
      <c r="A188" s="11">
        <v>177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>
      <c r="A189" s="11">
        <v>178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>
      <c r="A190" s="11">
        <v>179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>
      <c r="A191" s="11">
        <v>180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>
      <c r="A192" s="11">
        <v>181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>
      <c r="A193" s="11">
        <v>182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>
      <c r="A194" s="11">
        <v>183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>
      <c r="A195" s="11">
        <v>184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>
      <c r="A196" s="11">
        <v>185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>
      <c r="A197" s="11">
        <v>186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>
      <c r="A198" s="11">
        <v>187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>
      <c r="A199" s="11">
        <v>188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>
      <c r="A200" s="11">
        <v>189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>
      <c r="A201" s="11">
        <v>190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>
      <c r="A202" s="11">
        <v>191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>
      <c r="A203" s="11">
        <v>192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>
      <c r="A204" s="11">
        <v>193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>
      <c r="A205" s="11">
        <v>194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>
      <c r="A206" s="11">
        <v>195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>
      <c r="A207" s="11">
        <v>196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>
      <c r="A208" s="11">
        <v>197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>
      <c r="A209" s="11">
        <v>198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>
      <c r="A210" s="11">
        <v>199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>
      <c r="A211" s="11">
        <v>200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>
      <c r="A212" s="11">
        <v>201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>
      <c r="A213" s="11">
        <v>202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>
      <c r="A214" s="11">
        <v>203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>
      <c r="A215" s="11">
        <v>204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>
      <c r="A216" s="11">
        <v>205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>
      <c r="A217" s="11">
        <v>206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>
      <c r="A218" s="11">
        <v>207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>
      <c r="A219" s="11">
        <v>208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>
      <c r="A220" s="11">
        <v>209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>
      <c r="A221" s="11">
        <v>210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>
      <c r="A222" s="11">
        <v>211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>
      <c r="A223" s="11">
        <v>212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>
      <c r="A224" s="11">
        <v>213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>
      <c r="A225" s="11">
        <v>214</v>
      </c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>
      <c r="A226" s="11">
        <v>215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>
      <c r="A227" s="11">
        <v>216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>
      <c r="A228" s="11">
        <v>217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>
      <c r="A229" s="11">
        <v>218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>
      <c r="A230" s="11">
        <v>219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>
      <c r="A231" s="11">
        <v>220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>
      <c r="A232" s="11">
        <v>221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>
      <c r="A233" s="11">
        <v>222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>
      <c r="A234" s="11">
        <v>223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>
      <c r="A235" s="11">
        <v>224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>
      <c r="A236" s="11">
        <v>225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>
      <c r="A237" s="11">
        <v>226</v>
      </c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>
      <c r="A238" s="11">
        <v>227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>
      <c r="A239" s="11">
        <v>228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>
      <c r="A240" s="11">
        <v>229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>
      <c r="A241" s="11">
        <v>230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>
      <c r="A242" s="11">
        <v>231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>
      <c r="A243" s="11">
        <v>232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>
      <c r="A244" s="11">
        <v>233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>
      <c r="A245" s="11">
        <v>234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>
      <c r="A246" s="11">
        <v>235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>
      <c r="A247" s="11">
        <v>236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>
      <c r="A248" s="11">
        <v>237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>
      <c r="A249" s="11">
        <v>238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>
      <c r="A250" s="11">
        <v>239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>
      <c r="A251" s="11">
        <v>240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>
      <c r="A252" s="11">
        <v>241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>
      <c r="A253" s="11">
        <v>242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>
      <c r="A254" s="11">
        <v>243</v>
      </c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>
      <c r="A255" s="11">
        <v>244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>
      <c r="A256" s="11">
        <v>245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>
      <c r="A257" s="11">
        <v>246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>
      <c r="A258" s="11">
        <v>247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>
      <c r="A259" s="11">
        <v>248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>
      <c r="A260" s="11">
        <v>249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>
      <c r="A261" s="11">
        <v>250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>
      <c r="A262" s="11">
        <v>251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>
      <c r="A263" s="11">
        <v>252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>
      <c r="A264" s="11">
        <v>253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>
      <c r="A265" s="11">
        <v>254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>
      <c r="A266" s="11">
        <v>255</v>
      </c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>
      <c r="A267" s="11">
        <v>256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>
      <c r="A268" s="11">
        <v>257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>
      <c r="A269" s="11">
        <v>258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>
      <c r="A270" s="11">
        <v>259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>
      <c r="A271" s="11">
        <v>260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>
      <c r="A272" s="11">
        <v>261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>
      <c r="A273" s="11">
        <v>262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>
      <c r="A274" s="11">
        <v>263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>
      <c r="A275" s="11">
        <v>264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>
      <c r="A276" s="11">
        <v>265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>
      <c r="A277" s="11">
        <v>266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>
      <c r="A278" s="11">
        <v>267</v>
      </c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>
      <c r="A279" s="11">
        <v>268</v>
      </c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>
      <c r="A280" s="11">
        <v>269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>
      <c r="A281" s="11">
        <v>270</v>
      </c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>
      <c r="A282" s="11">
        <v>271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>
      <c r="A283" s="11">
        <v>272</v>
      </c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>
      <c r="A284" s="11">
        <v>273</v>
      </c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>
      <c r="A285" s="11">
        <v>274</v>
      </c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>
      <c r="A286" s="11">
        <v>275</v>
      </c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>
      <c r="A287" s="11">
        <v>276</v>
      </c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>
      <c r="A288" s="11">
        <v>277</v>
      </c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>
      <c r="A289" s="11">
        <v>278</v>
      </c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>
      <c r="A290" s="11">
        <v>279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>
      <c r="A291" s="11">
        <v>280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>
      <c r="A292" s="11">
        <v>281</v>
      </c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>
      <c r="A293" s="11">
        <v>282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>
      <c r="A294" s="11">
        <v>283</v>
      </c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>
      <c r="A295" s="11">
        <v>284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>
      <c r="A296" s="11">
        <v>285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>
      <c r="A297" s="11">
        <v>286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>
      <c r="A298" s="11">
        <v>287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>
      <c r="A299" s="11">
        <v>288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>
      <c r="A300" s="11">
        <v>289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>
      <c r="A301" s="11">
        <v>290</v>
      </c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>
      <c r="A302" s="11">
        <v>291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>
      <c r="A303" s="11">
        <v>292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>
      <c r="A304" s="11">
        <v>293</v>
      </c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>
      <c r="A305" s="11">
        <v>294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>
      <c r="A306" s="11">
        <v>295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>
      <c r="A307" s="11">
        <v>296</v>
      </c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>
      <c r="A308" s="11">
        <v>297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>
      <c r="A309" s="11">
        <v>298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>
      <c r="A310" s="11">
        <v>299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>
      <c r="A311" s="11">
        <v>300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>
      <c r="A312" s="11">
        <v>301</v>
      </c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>
      <c r="A313" s="11">
        <v>302</v>
      </c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>
      <c r="A314" s="11">
        <v>303</v>
      </c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>
      <c r="A315" s="11">
        <v>304</v>
      </c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>
      <c r="A316" s="11">
        <v>305</v>
      </c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>
      <c r="A317" s="11">
        <v>306</v>
      </c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>
      <c r="A318" s="11">
        <v>307</v>
      </c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>
      <c r="A319" s="11">
        <v>308</v>
      </c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>
      <c r="A320" s="11">
        <v>309</v>
      </c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>
      <c r="A321" s="11">
        <v>310</v>
      </c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>
      <c r="A322" s="11">
        <v>311</v>
      </c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>
      <c r="A323" s="11">
        <v>312</v>
      </c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>
      <c r="A324" s="11">
        <v>313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>
      <c r="A325" s="11">
        <v>314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>
      <c r="A326" s="11">
        <v>315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>
      <c r="A327" s="11">
        <v>316</v>
      </c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>
      <c r="A328" s="11">
        <v>317</v>
      </c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>
      <c r="A329" s="11">
        <v>318</v>
      </c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>
      <c r="A330" s="11">
        <v>319</v>
      </c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>
      <c r="A331" s="11">
        <v>320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>
      <c r="A332" s="11">
        <v>321</v>
      </c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>
      <c r="A333" s="14">
        <v>322</v>
      </c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>
      <c r="A334" s="13">
        <v>323</v>
      </c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Absolute Harvest</vt:lpstr>
      <vt:lpstr>Proportional Harvest - Hand</vt:lpstr>
      <vt:lpstr>Proportional Harvest - Simulate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Miehls, Andrea</dc:creator>
  <cp:lastModifiedBy>LaptopAdmin</cp:lastModifiedBy>
  <cp:lastPrinted>2012-02-01T18:24:06Z</cp:lastPrinted>
  <dcterms:created xsi:type="dcterms:W3CDTF">2012-01-28T14:15:08Z</dcterms:created>
  <dcterms:modified xsi:type="dcterms:W3CDTF">2013-09-17T13:35:06Z</dcterms:modified>
</cp:coreProperties>
</file>